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785" yWindow="465" windowWidth="5295" windowHeight="6285" tabRatio="688"/>
  </bookViews>
  <sheets>
    <sheet name="Project Costs" sheetId="17" r:id="rId1"/>
    <sheet name="Furniture and Fittings" sheetId="19" r:id="rId2"/>
  </sheets>
  <definedNames>
    <definedName name="_xlnm.Print_Area" localSheetId="1">'Furniture and Fittings'!$A$1:$P$96</definedName>
    <definedName name="_xlnm.Print_Area" localSheetId="0">'Project Costs'!$A$1:$P$101</definedName>
    <definedName name="Z_4ECE02C0_39EE_11D3_911B_00001C4011AB_.wvu.PrintArea" localSheetId="1" hidden="1">'Furniture and Fittings'!$B$1:$K$94</definedName>
    <definedName name="Z_4ECE02C0_39EE_11D3_911B_00001C4011AB_.wvu.PrintArea" localSheetId="0" hidden="1">'Project Costs'!$B$1:$K$93</definedName>
  </definedNames>
  <calcPr calcId="125725"/>
</workbook>
</file>

<file path=xl/calcChain.xml><?xml version="1.0" encoding="utf-8"?>
<calcChain xmlns="http://schemas.openxmlformats.org/spreadsheetml/2006/main">
  <c r="D25" i="17"/>
  <c r="P20"/>
  <c r="O20"/>
  <c r="K20"/>
  <c r="D20"/>
  <c r="D82" i="19"/>
  <c r="M84"/>
  <c r="P82"/>
  <c r="O82"/>
  <c r="K82"/>
  <c r="J82"/>
  <c r="I82"/>
  <c r="H82"/>
  <c r="G82"/>
  <c r="F82"/>
  <c r="E82"/>
  <c r="P58"/>
  <c r="O58"/>
  <c r="K58"/>
  <c r="J58"/>
  <c r="I58"/>
  <c r="H58"/>
  <c r="G58"/>
  <c r="F58"/>
  <c r="E58"/>
  <c r="D58"/>
  <c r="P23"/>
  <c r="O23"/>
  <c r="K23"/>
  <c r="J23"/>
  <c r="I23"/>
  <c r="H23"/>
  <c r="G23"/>
  <c r="F23"/>
  <c r="E23"/>
  <c r="D23"/>
  <c r="P19"/>
  <c r="O19"/>
  <c r="K19"/>
  <c r="J19"/>
  <c r="J83" s="1"/>
  <c r="J84" s="1"/>
  <c r="I19"/>
  <c r="I83" s="1"/>
  <c r="I84" s="1"/>
  <c r="H19"/>
  <c r="H83" s="1"/>
  <c r="H84" s="1"/>
  <c r="G19"/>
  <c r="G83" s="1"/>
  <c r="G84" s="1"/>
  <c r="F19"/>
  <c r="F83" s="1"/>
  <c r="F84" s="1"/>
  <c r="E19"/>
  <c r="E83" s="1"/>
  <c r="E84" s="1"/>
  <c r="D19"/>
  <c r="P25" i="17"/>
  <c r="O81"/>
  <c r="O59"/>
  <c r="O25"/>
  <c r="P81"/>
  <c r="P59"/>
  <c r="K25"/>
  <c r="K81"/>
  <c r="K59"/>
  <c r="P84" i="19" l="1"/>
  <c r="D95" s="1"/>
  <c r="K84"/>
  <c r="D91" s="1"/>
  <c r="O84"/>
  <c r="D84"/>
  <c r="D89" s="1"/>
  <c r="O83" i="17"/>
  <c r="D96" s="1"/>
  <c r="D98" s="1"/>
  <c r="K83"/>
  <c r="D90" s="1"/>
  <c r="D92" s="1"/>
  <c r="E81"/>
  <c r="F81"/>
  <c r="G81"/>
  <c r="H81"/>
  <c r="I81"/>
  <c r="J81"/>
  <c r="J25"/>
  <c r="I25"/>
  <c r="H25"/>
  <c r="G25"/>
  <c r="F25"/>
  <c r="E25"/>
  <c r="J20"/>
  <c r="J59"/>
  <c r="I20"/>
  <c r="I59"/>
  <c r="H20"/>
  <c r="H59"/>
  <c r="H82" s="1"/>
  <c r="H83" s="1"/>
  <c r="G20"/>
  <c r="G59"/>
  <c r="G82" s="1"/>
  <c r="G83" s="1"/>
  <c r="F20"/>
  <c r="F59"/>
  <c r="F82" s="1"/>
  <c r="F83" s="1"/>
  <c r="E20"/>
  <c r="E59"/>
  <c r="E82" s="1"/>
  <c r="E83" s="1"/>
  <c r="D81"/>
  <c r="D59"/>
  <c r="M83"/>
  <c r="D93" i="19" l="1"/>
  <c r="I82" i="17"/>
  <c r="I83" s="1"/>
  <c r="J82"/>
  <c r="J83" s="1"/>
  <c r="D83"/>
  <c r="P83"/>
  <c r="D94" s="1"/>
</calcChain>
</file>

<file path=xl/sharedStrings.xml><?xml version="1.0" encoding="utf-8"?>
<sst xmlns="http://schemas.openxmlformats.org/spreadsheetml/2006/main" count="239" uniqueCount="118">
  <si>
    <t>£</t>
  </si>
  <si>
    <t>The University of Reading</t>
  </si>
  <si>
    <t>Facilities Management Directorate</t>
  </si>
  <si>
    <t>CODE</t>
  </si>
  <si>
    <t>ITEM</t>
  </si>
  <si>
    <t>COMMITTED</t>
  </si>
  <si>
    <t>PROJECTED FINAL VAT</t>
  </si>
  <si>
    <t>ACTUAL/INVOICES AUTHORISED</t>
  </si>
  <si>
    <t>(a)</t>
  </si>
  <si>
    <t>SUB-TOTAL (Building)</t>
  </si>
  <si>
    <t>Project Manager</t>
  </si>
  <si>
    <t>PARTNERING TEAM</t>
  </si>
  <si>
    <t>LANDSCAPING CONSULTANT</t>
  </si>
  <si>
    <t>FEES - LEGAL</t>
  </si>
  <si>
    <t/>
  </si>
  <si>
    <t>FEES - LOCAL AUTHORITY PLANNING</t>
  </si>
  <si>
    <t>FEES - BUILDING REGULATIONS</t>
  </si>
  <si>
    <t>SECTION 106 AGREEMENT FEE</t>
  </si>
  <si>
    <t>FEES - OTHERS</t>
  </si>
  <si>
    <t>(b)</t>
  </si>
  <si>
    <t>SUB-TOTAL (Fees)</t>
  </si>
  <si>
    <t>SPECIALIST EQUIPMENT - SUPPLIER 2</t>
  </si>
  <si>
    <t>VOICE &amp; DATA INSTALLATION</t>
  </si>
  <si>
    <t>AUDIO-VISUAL EQUIPMENT</t>
  </si>
  <si>
    <t>FIRE FIGHTING EQUIPMENT</t>
  </si>
  <si>
    <t>FURNISHINGS - SUPPLIER 1</t>
  </si>
  <si>
    <t>FURNISHINGS - SUPPLIER 2</t>
  </si>
  <si>
    <t>FURNISHINGS - SUPPLIER 3</t>
  </si>
  <si>
    <t>(c)</t>
  </si>
  <si>
    <t>SUB-TOTAL (Furnishings)</t>
  </si>
  <si>
    <t>(d)</t>
  </si>
  <si>
    <t>TOTAL</t>
  </si>
  <si>
    <t>Total Funds Available</t>
  </si>
  <si>
    <t xml:space="preserve"> </t>
  </si>
  <si>
    <t xml:space="preserve">OVERALL BUDGET </t>
  </si>
  <si>
    <t>incl VAT</t>
  </si>
  <si>
    <t>Incl VAT</t>
  </si>
  <si>
    <t xml:space="preserve">I.T.S. EQUIPMENT </t>
  </si>
  <si>
    <t>TBA</t>
  </si>
  <si>
    <t>Construction Contract Works</t>
  </si>
  <si>
    <t>Other Direct Contracts</t>
  </si>
  <si>
    <t>SUB-TOTAL (Direct contracts)</t>
  </si>
  <si>
    <t>Fees</t>
  </si>
  <si>
    <t>Furnishings</t>
  </si>
  <si>
    <t>(e)</t>
  </si>
  <si>
    <t>(a+b+c+d+e)</t>
  </si>
  <si>
    <t>Room 215</t>
  </si>
  <si>
    <t>Room 218</t>
  </si>
  <si>
    <t>Room 220</t>
  </si>
  <si>
    <t>Room 221</t>
  </si>
  <si>
    <t>Room 224A (store)</t>
  </si>
  <si>
    <t>Corridor CR202</t>
  </si>
  <si>
    <t>TBC</t>
  </si>
  <si>
    <t xml:space="preserve">Cost Advisor  </t>
  </si>
  <si>
    <t>SPECIALIST EQUIPMENT - SUPPLIER 1</t>
  </si>
  <si>
    <t xml:space="preserve">Structural Engineering Consultant </t>
  </si>
  <si>
    <t>Maintainance</t>
  </si>
  <si>
    <t>Committed to date</t>
  </si>
  <si>
    <t>Stores Issue</t>
  </si>
  <si>
    <t>Funding Remaining to date to commit</t>
  </si>
  <si>
    <t>FMD Staff (TRC/PH/HW) 500 hours @ £55/Hour</t>
  </si>
  <si>
    <t>Incidental Fees</t>
  </si>
  <si>
    <t>Architect - AED Practice</t>
  </si>
  <si>
    <t>M&amp;E  Consultant - CBG Consultants</t>
  </si>
  <si>
    <t>CDM co-ordinator - Jacob</t>
  </si>
  <si>
    <t>Project Contingency</t>
  </si>
  <si>
    <t>Waste Management - AED Practice</t>
  </si>
  <si>
    <t>Stores</t>
  </si>
  <si>
    <t>Grounds</t>
  </si>
  <si>
    <t>FRA Consultant - RPS</t>
  </si>
  <si>
    <t>No VAT</t>
  </si>
  <si>
    <t>BREEAM Assessment - CBG Consultants</t>
  </si>
  <si>
    <t>Contamination Survey - AED</t>
  </si>
  <si>
    <t>Landscape Architect - AED Practice</t>
  </si>
  <si>
    <t>Soil Investigation - AED Practice</t>
  </si>
  <si>
    <t>PROJECTED FINAL</t>
  </si>
  <si>
    <t>Projects</t>
  </si>
  <si>
    <t>Invoices Authorised</t>
  </si>
  <si>
    <t xml:space="preserve">                    RUSU Nursery</t>
  </si>
  <si>
    <t>Contractor</t>
  </si>
  <si>
    <t>Terrapin Ltd - Furnitute and Fittings inclusions</t>
  </si>
  <si>
    <t xml:space="preserve">Matched Funding by WBC </t>
  </si>
  <si>
    <t>Play Area to rear of Nursery</t>
  </si>
  <si>
    <t>Wagstaff  Interiors</t>
  </si>
  <si>
    <t>Eibe Order for External Play Area</t>
  </si>
  <si>
    <t>Eibe Tender for Internal Play Area</t>
  </si>
  <si>
    <t>Volvina Quotation for Blinds</t>
  </si>
  <si>
    <t>Terrapin Ltd Blinds</t>
  </si>
  <si>
    <t xml:space="preserve">                          Summary of Furniture and Fittings Costs @ 14:08:09</t>
  </si>
  <si>
    <t>Projected Final Account</t>
  </si>
  <si>
    <t>New Signage</t>
  </si>
  <si>
    <t xml:space="preserve">Main Contractor </t>
  </si>
  <si>
    <t>Security Works ie Access Control and Intruder Alram</t>
  </si>
  <si>
    <t>Fire Alarm Works</t>
  </si>
  <si>
    <t>Mechanical Costs</t>
  </si>
  <si>
    <t>Electrical Costs</t>
  </si>
  <si>
    <t>Asbestos Works</t>
  </si>
  <si>
    <t xml:space="preserve">Drainage Survey </t>
  </si>
  <si>
    <t>FMD Staff</t>
  </si>
  <si>
    <t xml:space="preserve">Architect </t>
  </si>
  <si>
    <t xml:space="preserve">Waste Management </t>
  </si>
  <si>
    <t xml:space="preserve">M&amp;E  Consultant </t>
  </si>
  <si>
    <t xml:space="preserve">BREEAM Assessment </t>
  </si>
  <si>
    <t xml:space="preserve">Contamination Survey </t>
  </si>
  <si>
    <t xml:space="preserve">Soil Investigation </t>
  </si>
  <si>
    <t xml:space="preserve">FRA Consultant </t>
  </si>
  <si>
    <t xml:space="preserve">CDM co-ordinator </t>
  </si>
  <si>
    <t>I.T.S. EQUIPMENT</t>
  </si>
  <si>
    <t>Removal Costs</t>
  </si>
  <si>
    <t>VOICE AND DATA INSTALLATON</t>
  </si>
  <si>
    <t>Funding Remaining to spend</t>
  </si>
  <si>
    <t xml:space="preserve">                  PROJECT</t>
  </si>
  <si>
    <t xml:space="preserve">                          Summary of Projects Costs @ ??:??:????</t>
  </si>
  <si>
    <t>AUDIO VISUAL EQUIPMENT</t>
  </si>
  <si>
    <t>Incedental Fees</t>
  </si>
  <si>
    <t>Network Infrasturucture ie new voice and data ports</t>
  </si>
  <si>
    <t>Enabling Works - Electrical</t>
  </si>
  <si>
    <t>Enabling Works - Mechanical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</si>
</sst>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26">
    <font>
      <sz val="12"/>
      <name val="Humanst521 B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vantGarde"/>
      <family val="2"/>
    </font>
    <font>
      <sz val="10"/>
      <name val="AvantGarde"/>
    </font>
    <font>
      <b/>
      <sz val="14"/>
      <name val="AvantGarde"/>
    </font>
    <font>
      <sz val="14"/>
      <name val="Arial"/>
      <family val="2"/>
    </font>
    <font>
      <b/>
      <sz val="14"/>
      <name val="AvantGarde"/>
      <family val="2"/>
    </font>
    <font>
      <b/>
      <sz val="10"/>
      <name val="Arial"/>
      <family val="2"/>
    </font>
    <font>
      <b/>
      <sz val="8"/>
      <name val="AvantGarde"/>
    </font>
    <font>
      <b/>
      <sz val="10"/>
      <name val="AvantGarde"/>
      <family val="2"/>
    </font>
    <font>
      <b/>
      <sz val="11"/>
      <name val="Arial"/>
      <family val="2"/>
    </font>
    <font>
      <b/>
      <sz val="11"/>
      <name val="AvantGarde"/>
      <family val="2"/>
    </font>
    <font>
      <sz val="11"/>
      <name val="Arial"/>
      <family val="2"/>
    </font>
    <font>
      <sz val="8"/>
      <name val="AvantGarde"/>
    </font>
    <font>
      <sz val="8"/>
      <name val="Arial"/>
      <family val="2"/>
    </font>
    <font>
      <sz val="8"/>
      <name val="AvantGarde"/>
      <family val="2"/>
    </font>
    <font>
      <sz val="9"/>
      <name val="AvantGarde"/>
    </font>
    <font>
      <sz val="9"/>
      <name val="AvantGarde"/>
      <family val="2"/>
    </font>
    <font>
      <b/>
      <sz val="10"/>
      <name val="AvantGarde"/>
    </font>
    <font>
      <sz val="7"/>
      <name val="AvantGarde"/>
      <family val="2"/>
    </font>
    <font>
      <b/>
      <sz val="12"/>
      <name val="AvantGarde"/>
      <family val="2"/>
    </font>
    <font>
      <b/>
      <sz val="12"/>
      <name val="Arial"/>
      <family val="2"/>
    </font>
    <font>
      <b/>
      <sz val="8"/>
      <name val="AvantGarde"/>
      <family val="2"/>
    </font>
    <font>
      <sz val="8"/>
      <name val="Humanst521 BT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83">
    <xf numFmtId="0" fontId="0" fillId="0" borderId="0" xfId="0"/>
    <xf numFmtId="0" fontId="2" fillId="0" borderId="0" xfId="2"/>
    <xf numFmtId="0" fontId="3" fillId="0" borderId="0" xfId="2" applyFont="1" applyAlignment="1"/>
    <xf numFmtId="0" fontId="3" fillId="0" borderId="0" xfId="2" applyFont="1" applyAlignment="1">
      <alignment horizontal="centerContinuous"/>
    </xf>
    <xf numFmtId="3" fontId="2" fillId="0" borderId="0" xfId="2" applyNumberFormat="1" applyFont="1"/>
    <xf numFmtId="0" fontId="2" fillId="0" borderId="0" xfId="2" applyFont="1"/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Continuous"/>
    </xf>
    <xf numFmtId="0" fontId="3" fillId="0" borderId="0" xfId="2" applyFont="1" applyBorder="1" applyAlignment="1">
      <alignment horizontal="centerContinuous"/>
    </xf>
    <xf numFmtId="0" fontId="6" fillId="0" borderId="0" xfId="2" applyFont="1"/>
    <xf numFmtId="0" fontId="7" fillId="0" borderId="0" xfId="2" applyFont="1" applyAlignment="1">
      <alignment horizontal="centerContinuous"/>
    </xf>
    <xf numFmtId="0" fontId="8" fillId="0" borderId="0" xfId="2" applyFont="1"/>
    <xf numFmtId="0" fontId="10" fillId="0" borderId="0" xfId="2" applyFont="1" applyAlignment="1">
      <alignment horizontal="centerContinuous"/>
    </xf>
    <xf numFmtId="49" fontId="3" fillId="0" borderId="0" xfId="2" applyNumberFormat="1" applyFont="1" applyAlignment="1">
      <alignment horizontal="centerContinuous"/>
    </xf>
    <xf numFmtId="3" fontId="3" fillId="0" borderId="0" xfId="2" applyNumberFormat="1" applyFont="1" applyAlignment="1">
      <alignment horizontal="centerContinuous"/>
    </xf>
    <xf numFmtId="0" fontId="11" fillId="0" borderId="0" xfId="2" applyFont="1" applyFill="1" applyAlignment="1">
      <alignment vertical="top" wrapText="1"/>
    </xf>
    <xf numFmtId="0" fontId="12" fillId="2" borderId="1" xfId="2" applyFont="1" applyFill="1" applyBorder="1" applyAlignment="1">
      <alignment horizontal="center" vertical="top" wrapText="1"/>
    </xf>
    <xf numFmtId="0" fontId="12" fillId="2" borderId="2" xfId="2" applyFont="1" applyFill="1" applyBorder="1" applyAlignment="1">
      <alignment horizontal="center" vertical="top" wrapText="1"/>
    </xf>
    <xf numFmtId="3" fontId="8" fillId="0" borderId="0" xfId="2" applyNumberFormat="1" applyFont="1" applyAlignment="1">
      <alignment horizontal="center" wrapText="1"/>
    </xf>
    <xf numFmtId="9" fontId="13" fillId="0" borderId="0" xfId="2" applyNumberFormat="1" applyFont="1" applyFill="1" applyAlignment="1">
      <alignment vertical="top" wrapText="1"/>
    </xf>
    <xf numFmtId="3" fontId="11" fillId="0" borderId="0" xfId="2" applyNumberFormat="1" applyFont="1" applyFill="1" applyAlignment="1">
      <alignment vertical="top" wrapText="1"/>
    </xf>
    <xf numFmtId="0" fontId="12" fillId="2" borderId="3" xfId="2" applyFont="1" applyFill="1" applyBorder="1" applyAlignment="1">
      <alignment horizontal="center" vertical="top" wrapText="1"/>
    </xf>
    <xf numFmtId="0" fontId="14" fillId="2" borderId="4" xfId="2" applyFont="1" applyFill="1" applyBorder="1" applyAlignment="1">
      <alignment horizontal="right" vertical="top" wrapText="1"/>
    </xf>
    <xf numFmtId="3" fontId="8" fillId="0" borderId="0" xfId="2" applyNumberFormat="1" applyFont="1" applyAlignment="1">
      <alignment horizontal="center"/>
    </xf>
    <xf numFmtId="0" fontId="11" fillId="0" borderId="0" xfId="2" applyFont="1" applyFill="1"/>
    <xf numFmtId="0" fontId="12" fillId="2" borderId="6" xfId="2" applyFont="1" applyFill="1" applyBorder="1" applyAlignment="1">
      <alignment horizontal="center"/>
    </xf>
    <xf numFmtId="0" fontId="14" fillId="2" borderId="7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centerContinuous" vertical="top"/>
    </xf>
    <xf numFmtId="0" fontId="2" fillId="0" borderId="0" xfId="2" applyAlignment="1">
      <alignment horizontal="center"/>
    </xf>
    <xf numFmtId="0" fontId="3" fillId="0" borderId="8" xfId="2" applyFont="1" applyBorder="1" applyAlignment="1">
      <alignment horizontal="center" vertical="center"/>
    </xf>
    <xf numFmtId="3" fontId="3" fillId="0" borderId="0" xfId="2" applyNumberFormat="1" applyFont="1" applyBorder="1"/>
    <xf numFmtId="3" fontId="2" fillId="0" borderId="0" xfId="2" applyNumberFormat="1"/>
    <xf numFmtId="0" fontId="15" fillId="0" borderId="0" xfId="2" applyFont="1" applyAlignment="1">
      <alignment horizontal="center"/>
    </xf>
    <xf numFmtId="0" fontId="16" fillId="0" borderId="10" xfId="2" applyFont="1" applyBorder="1" applyAlignment="1">
      <alignment horizontal="center"/>
    </xf>
    <xf numFmtId="0" fontId="17" fillId="0" borderId="11" xfId="2" applyFont="1" applyBorder="1"/>
    <xf numFmtId="3" fontId="15" fillId="0" borderId="0" xfId="1" applyNumberFormat="1" applyFont="1"/>
    <xf numFmtId="0" fontId="15" fillId="0" borderId="0" xfId="2" applyFont="1"/>
    <xf numFmtId="0" fontId="3" fillId="0" borderId="3" xfId="2" applyFont="1" applyBorder="1" applyAlignment="1">
      <alignment horizontal="center"/>
    </xf>
    <xf numFmtId="0" fontId="15" fillId="0" borderId="13" xfId="2" applyFont="1" applyBorder="1"/>
    <xf numFmtId="0" fontId="3" fillId="0" borderId="10" xfId="2" applyFont="1" applyBorder="1" applyAlignment="1">
      <alignment horizontal="center"/>
    </xf>
    <xf numFmtId="0" fontId="18" fillId="0" borderId="11" xfId="2" applyFont="1" applyBorder="1"/>
    <xf numFmtId="3" fontId="15" fillId="0" borderId="0" xfId="2" applyNumberFormat="1" applyFont="1"/>
    <xf numFmtId="0" fontId="18" fillId="0" borderId="4" xfId="2" applyFont="1" applyBorder="1"/>
    <xf numFmtId="0" fontId="2" fillId="0" borderId="0" xfId="2" applyFont="1" applyAlignment="1">
      <alignment horizontal="center"/>
    </xf>
    <xf numFmtId="0" fontId="18" fillId="0" borderId="13" xfId="2" applyFont="1" applyBorder="1"/>
    <xf numFmtId="0" fontId="16" fillId="0" borderId="11" xfId="2" applyFont="1" applyBorder="1"/>
    <xf numFmtId="0" fontId="19" fillId="2" borderId="14" xfId="2" applyFont="1" applyFill="1" applyBorder="1" applyAlignment="1">
      <alignment horizontal="center"/>
    </xf>
    <xf numFmtId="0" fontId="10" fillId="2" borderId="15" xfId="2" applyFont="1" applyFill="1" applyBorder="1"/>
    <xf numFmtId="3" fontId="2" fillId="0" borderId="0" xfId="1" applyNumberFormat="1" applyFont="1"/>
    <xf numFmtId="3" fontId="10" fillId="0" borderId="16" xfId="1" applyNumberFormat="1" applyFont="1" applyBorder="1"/>
    <xf numFmtId="0" fontId="14" fillId="0" borderId="11" xfId="2" applyFont="1" applyBorder="1"/>
    <xf numFmtId="0" fontId="20" fillId="0" borderId="11" xfId="2" applyFont="1" applyBorder="1"/>
    <xf numFmtId="0" fontId="16" fillId="0" borderId="10" xfId="2" quotePrefix="1" applyFont="1" applyBorder="1" applyAlignment="1">
      <alignment horizontal="center"/>
    </xf>
    <xf numFmtId="0" fontId="20" fillId="0" borderId="11" xfId="2" quotePrefix="1" applyFont="1" applyBorder="1"/>
    <xf numFmtId="0" fontId="3" fillId="0" borderId="8" xfId="2" applyFont="1" applyBorder="1" applyAlignment="1">
      <alignment horizontal="center"/>
    </xf>
    <xf numFmtId="3" fontId="15" fillId="0" borderId="9" xfId="2" applyNumberFormat="1" applyFont="1" applyBorder="1"/>
    <xf numFmtId="3" fontId="15" fillId="0" borderId="0" xfId="2" applyNumberFormat="1" applyFont="1" applyBorder="1"/>
    <xf numFmtId="3" fontId="15" fillId="0" borderId="5" xfId="2" applyNumberFormat="1" applyFont="1" applyBorder="1"/>
    <xf numFmtId="3" fontId="15" fillId="0" borderId="0" xfId="1" applyNumberFormat="1" applyFont="1" applyBorder="1"/>
    <xf numFmtId="0" fontId="16" fillId="0" borderId="3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10" fillId="2" borderId="14" xfId="2" applyFont="1" applyFill="1" applyBorder="1" applyAlignment="1">
      <alignment horizontal="center"/>
    </xf>
    <xf numFmtId="3" fontId="8" fillId="0" borderId="0" xfId="2" applyNumberFormat="1" applyFont="1"/>
    <xf numFmtId="3" fontId="10" fillId="0" borderId="16" xfId="2" applyNumberFormat="1" applyFont="1" applyBorder="1"/>
    <xf numFmtId="0" fontId="4" fillId="0" borderId="11" xfId="2" applyFont="1" applyBorder="1"/>
    <xf numFmtId="3" fontId="19" fillId="2" borderId="18" xfId="1" applyNumberFormat="1" applyFont="1" applyFill="1" applyBorder="1"/>
    <xf numFmtId="0" fontId="3" fillId="0" borderId="19" xfId="2" applyFont="1" applyBorder="1"/>
    <xf numFmtId="0" fontId="21" fillId="2" borderId="22" xfId="2" applyFont="1" applyFill="1" applyBorder="1"/>
    <xf numFmtId="0" fontId="22" fillId="0" borderId="0" xfId="2" applyFont="1"/>
    <xf numFmtId="0" fontId="3" fillId="0" borderId="0" xfId="2" applyFont="1"/>
    <xf numFmtId="3" fontId="4" fillId="0" borderId="0" xfId="2" applyNumberFormat="1" applyFont="1"/>
    <xf numFmtId="3" fontId="3" fillId="0" borderId="0" xfId="2" applyNumberFormat="1" applyFont="1"/>
    <xf numFmtId="3" fontId="3" fillId="0" borderId="20" xfId="2" applyNumberFormat="1" applyFont="1" applyBorder="1"/>
    <xf numFmtId="0" fontId="10" fillId="0" borderId="0" xfId="2" applyFont="1" applyAlignment="1">
      <alignment horizontal="center"/>
    </xf>
    <xf numFmtId="3" fontId="10" fillId="0" borderId="0" xfId="1" applyNumberFormat="1" applyFont="1" applyBorder="1"/>
    <xf numFmtId="3" fontId="2" fillId="0" borderId="0" xfId="2" applyNumberFormat="1" applyBorder="1"/>
    <xf numFmtId="3" fontId="3" fillId="0" borderId="0" xfId="2" applyNumberFormat="1" applyFont="1" applyAlignment="1">
      <alignment horizontal="center"/>
    </xf>
    <xf numFmtId="15" fontId="9" fillId="0" borderId="0" xfId="2" quotePrefix="1" applyNumberFormat="1" applyFont="1" applyAlignment="1">
      <alignment horizontal="right"/>
    </xf>
    <xf numFmtId="3" fontId="3" fillId="0" borderId="0" xfId="1" applyNumberFormat="1" applyFont="1" applyBorder="1"/>
    <xf numFmtId="3" fontId="12" fillId="2" borderId="2" xfId="2" applyNumberFormat="1" applyFont="1" applyFill="1" applyBorder="1" applyAlignment="1">
      <alignment horizontal="centerContinuous" vertical="top" wrapText="1"/>
    </xf>
    <xf numFmtId="0" fontId="12" fillId="2" borderId="4" xfId="2" applyFont="1" applyFill="1" applyBorder="1" applyAlignment="1">
      <alignment horizontal="centerContinuous" vertical="top" wrapText="1"/>
    </xf>
    <xf numFmtId="0" fontId="12" fillId="2" borderId="7" xfId="2" applyFont="1" applyFill="1" applyBorder="1" applyAlignment="1">
      <alignment horizontal="centerContinuous" vertical="top"/>
    </xf>
    <xf numFmtId="3" fontId="10" fillId="2" borderId="15" xfId="1" applyNumberFormat="1" applyFont="1" applyFill="1" applyBorder="1"/>
    <xf numFmtId="3" fontId="19" fillId="2" borderId="15" xfId="1" applyNumberFormat="1" applyFont="1" applyFill="1" applyBorder="1"/>
    <xf numFmtId="3" fontId="14" fillId="0" borderId="19" xfId="1" applyNumberFormat="1" applyFont="1" applyBorder="1"/>
    <xf numFmtId="0" fontId="12" fillId="3" borderId="2" xfId="2" applyFont="1" applyFill="1" applyBorder="1" applyAlignment="1">
      <alignment horizontal="center" vertical="top" wrapText="1"/>
    </xf>
    <xf numFmtId="0" fontId="12" fillId="3" borderId="4" xfId="2" applyFont="1" applyFill="1" applyBorder="1" applyAlignment="1">
      <alignment horizontal="center" vertical="top" wrapText="1"/>
    </xf>
    <xf numFmtId="0" fontId="12" fillId="3" borderId="7" xfId="2" applyFont="1" applyFill="1" applyBorder="1" applyAlignment="1">
      <alignment horizontal="centerContinuous" vertical="top"/>
    </xf>
    <xf numFmtId="3" fontId="10" fillId="3" borderId="15" xfId="1" applyNumberFormat="1" applyFont="1" applyFill="1" applyBorder="1"/>
    <xf numFmtId="3" fontId="14" fillId="3" borderId="4" xfId="1" applyNumberFormat="1" applyFont="1" applyFill="1" applyBorder="1"/>
    <xf numFmtId="0" fontId="12" fillId="4" borderId="2" xfId="2" applyFont="1" applyFill="1" applyBorder="1" applyAlignment="1">
      <alignment horizontal="center" vertical="top" wrapText="1"/>
    </xf>
    <xf numFmtId="0" fontId="12" fillId="4" borderId="4" xfId="2" applyFont="1" applyFill="1" applyBorder="1" applyAlignment="1">
      <alignment horizontal="center" vertical="top" wrapText="1"/>
    </xf>
    <xf numFmtId="0" fontId="12" fillId="4" borderId="7" xfId="2" applyFont="1" applyFill="1" applyBorder="1" applyAlignment="1">
      <alignment horizontal="centerContinuous" vertical="top"/>
    </xf>
    <xf numFmtId="3" fontId="10" fillId="4" borderId="15" xfId="1" applyNumberFormat="1" applyFont="1" applyFill="1" applyBorder="1"/>
    <xf numFmtId="3" fontId="14" fillId="4" borderId="4" xfId="1" applyNumberFormat="1" applyFont="1" applyFill="1" applyBorder="1"/>
    <xf numFmtId="0" fontId="12" fillId="5" borderId="2" xfId="2" applyFont="1" applyFill="1" applyBorder="1" applyAlignment="1">
      <alignment horizontal="center" vertical="top" wrapText="1"/>
    </xf>
    <xf numFmtId="0" fontId="12" fillId="5" borderId="4" xfId="2" applyFont="1" applyFill="1" applyBorder="1" applyAlignment="1">
      <alignment horizontal="center" vertical="top" wrapText="1"/>
    </xf>
    <xf numFmtId="0" fontId="12" fillId="5" borderId="7" xfId="2" applyFont="1" applyFill="1" applyBorder="1" applyAlignment="1">
      <alignment horizontal="centerContinuous" vertical="top"/>
    </xf>
    <xf numFmtId="3" fontId="10" fillId="5" borderId="15" xfId="1" applyNumberFormat="1" applyFont="1" applyFill="1" applyBorder="1"/>
    <xf numFmtId="3" fontId="14" fillId="5" borderId="4" xfId="1" applyNumberFormat="1" applyFont="1" applyFill="1" applyBorder="1"/>
    <xf numFmtId="0" fontId="12" fillId="6" borderId="2" xfId="2" applyFont="1" applyFill="1" applyBorder="1" applyAlignment="1">
      <alignment horizontal="center" vertical="top" wrapText="1"/>
    </xf>
    <xf numFmtId="0" fontId="12" fillId="6" borderId="4" xfId="2" applyFont="1" applyFill="1" applyBorder="1" applyAlignment="1">
      <alignment horizontal="center" vertical="top" wrapText="1"/>
    </xf>
    <xf numFmtId="0" fontId="12" fillId="6" borderId="7" xfId="2" applyFont="1" applyFill="1" applyBorder="1" applyAlignment="1">
      <alignment horizontal="centerContinuous" vertical="top"/>
    </xf>
    <xf numFmtId="3" fontId="10" fillId="6" borderId="15" xfId="1" applyNumberFormat="1" applyFont="1" applyFill="1" applyBorder="1"/>
    <xf numFmtId="3" fontId="14" fillId="6" borderId="4" xfId="1" applyNumberFormat="1" applyFont="1" applyFill="1" applyBorder="1"/>
    <xf numFmtId="0" fontId="12" fillId="2" borderId="2" xfId="2" applyFont="1" applyFill="1" applyBorder="1" applyAlignment="1">
      <alignment horizontal="center" vertical="top" wrapText="1"/>
    </xf>
    <xf numFmtId="0" fontId="12" fillId="2" borderId="4" xfId="2" applyFont="1" applyFill="1" applyBorder="1" applyAlignment="1">
      <alignment horizontal="center" vertical="top" wrapText="1"/>
    </xf>
    <xf numFmtId="0" fontId="12" fillId="2" borderId="7" xfId="2" applyFont="1" applyFill="1" applyBorder="1" applyAlignment="1">
      <alignment horizontal="centerContinuous" vertical="top"/>
    </xf>
    <xf numFmtId="3" fontId="10" fillId="2" borderId="15" xfId="1" applyNumberFormat="1" applyFont="1" applyFill="1" applyBorder="1"/>
    <xf numFmtId="3" fontId="14" fillId="2" borderId="4" xfId="1" applyNumberFormat="1" applyFont="1" applyFill="1" applyBorder="1"/>
    <xf numFmtId="0" fontId="14" fillId="0" borderId="4" xfId="2" applyFont="1" applyFill="1" applyBorder="1" applyAlignment="1">
      <alignment horizontal="left"/>
    </xf>
    <xf numFmtId="0" fontId="19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23" fillId="0" borderId="23" xfId="2" applyFont="1" applyFill="1" applyBorder="1" applyAlignment="1">
      <alignment horizontal="left"/>
    </xf>
    <xf numFmtId="0" fontId="12" fillId="0" borderId="23" xfId="2" applyFont="1" applyFill="1" applyBorder="1" applyAlignment="1">
      <alignment horizontal="centerContinuous" vertical="top"/>
    </xf>
    <xf numFmtId="0" fontId="14" fillId="0" borderId="23" xfId="2" applyFont="1" applyFill="1" applyBorder="1" applyAlignment="1">
      <alignment horizontal="right"/>
    </xf>
    <xf numFmtId="0" fontId="23" fillId="0" borderId="24" xfId="2" applyFont="1" applyFill="1" applyBorder="1" applyAlignment="1">
      <alignment horizontal="center"/>
    </xf>
    <xf numFmtId="0" fontId="16" fillId="0" borderId="4" xfId="2" applyFont="1" applyFill="1" applyBorder="1"/>
    <xf numFmtId="0" fontId="10" fillId="0" borderId="23" xfId="2" applyFont="1" applyFill="1" applyBorder="1"/>
    <xf numFmtId="3" fontId="10" fillId="0" borderId="23" xfId="1" applyNumberFormat="1" applyFont="1" applyFill="1" applyBorder="1"/>
    <xf numFmtId="0" fontId="10" fillId="0" borderId="24" xfId="2" applyFont="1" applyFill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2" fillId="3" borderId="23" xfId="2" applyFont="1" applyFill="1" applyBorder="1" applyAlignment="1">
      <alignment horizontal="centerContinuous" vertical="top"/>
    </xf>
    <xf numFmtId="0" fontId="12" fillId="5" borderId="23" xfId="2" applyFont="1" applyFill="1" applyBorder="1" applyAlignment="1">
      <alignment horizontal="centerContinuous" vertical="top"/>
    </xf>
    <xf numFmtId="0" fontId="12" fillId="6" borderId="23" xfId="2" applyFont="1" applyFill="1" applyBorder="1" applyAlignment="1">
      <alignment horizontal="centerContinuous" vertical="top"/>
    </xf>
    <xf numFmtId="0" fontId="12" fillId="2" borderId="23" xfId="2" applyFont="1" applyFill="1" applyBorder="1" applyAlignment="1">
      <alignment horizontal="centerContinuous" vertical="top"/>
    </xf>
    <xf numFmtId="0" fontId="12" fillId="4" borderId="23" xfId="2" applyFont="1" applyFill="1" applyBorder="1" applyAlignment="1">
      <alignment horizontal="centerContinuous" vertical="top"/>
    </xf>
    <xf numFmtId="0" fontId="2" fillId="0" borderId="0" xfId="2" applyBorder="1" applyAlignment="1">
      <alignment horizontal="center"/>
    </xf>
    <xf numFmtId="0" fontId="3" fillId="0" borderId="0" xfId="2" applyFont="1" applyBorder="1"/>
    <xf numFmtId="0" fontId="2" fillId="0" borderId="0" xfId="2" applyBorder="1"/>
    <xf numFmtId="3" fontId="3" fillId="0" borderId="0" xfId="2" applyNumberFormat="1" applyFont="1" applyBorder="1" applyAlignment="1">
      <alignment horizontal="center"/>
    </xf>
    <xf numFmtId="3" fontId="2" fillId="0" borderId="0" xfId="2" applyNumberFormat="1" applyFont="1" applyBorder="1"/>
    <xf numFmtId="3" fontId="10" fillId="3" borderId="15" xfId="2" applyNumberFormat="1" applyFont="1" applyFill="1" applyBorder="1"/>
    <xf numFmtId="3" fontId="10" fillId="5" borderId="15" xfId="2" applyNumberFormat="1" applyFont="1" applyFill="1" applyBorder="1"/>
    <xf numFmtId="3" fontId="10" fillId="6" borderId="15" xfId="2" applyNumberFormat="1" applyFont="1" applyFill="1" applyBorder="1"/>
    <xf numFmtId="3" fontId="10" fillId="2" borderId="15" xfId="2" applyNumberFormat="1" applyFont="1" applyFill="1" applyBorder="1"/>
    <xf numFmtId="3" fontId="10" fillId="4" borderId="15" xfId="2" applyNumberFormat="1" applyFont="1" applyFill="1" applyBorder="1"/>
    <xf numFmtId="3" fontId="23" fillId="3" borderId="15" xfId="1" applyNumberFormat="1" applyFont="1" applyFill="1" applyBorder="1"/>
    <xf numFmtId="3" fontId="23" fillId="5" borderId="15" xfId="1" applyNumberFormat="1" applyFont="1" applyFill="1" applyBorder="1"/>
    <xf numFmtId="3" fontId="23" fillId="6" borderId="15" xfId="1" applyNumberFormat="1" applyFont="1" applyFill="1" applyBorder="1"/>
    <xf numFmtId="3" fontId="23" fillId="2" borderId="15" xfId="1" applyNumberFormat="1" applyFont="1" applyFill="1" applyBorder="1"/>
    <xf numFmtId="3" fontId="23" fillId="4" borderId="15" xfId="1" applyNumberFormat="1" applyFont="1" applyFill="1" applyBorder="1"/>
    <xf numFmtId="0" fontId="12" fillId="7" borderId="2" xfId="2" applyFont="1" applyFill="1" applyBorder="1" applyAlignment="1">
      <alignment horizontal="center" vertical="top" wrapText="1"/>
    </xf>
    <xf numFmtId="0" fontId="12" fillId="7" borderId="4" xfId="2" applyFont="1" applyFill="1" applyBorder="1" applyAlignment="1">
      <alignment horizontal="center" vertical="top" wrapText="1"/>
    </xf>
    <xf numFmtId="0" fontId="12" fillId="7" borderId="7" xfId="2" applyFont="1" applyFill="1" applyBorder="1" applyAlignment="1">
      <alignment horizontal="centerContinuous" vertical="top"/>
    </xf>
    <xf numFmtId="0" fontId="12" fillId="7" borderId="23" xfId="2" applyFont="1" applyFill="1" applyBorder="1" applyAlignment="1">
      <alignment horizontal="centerContinuous" vertical="top"/>
    </xf>
    <xf numFmtId="3" fontId="10" fillId="7" borderId="15" xfId="1" applyNumberFormat="1" applyFont="1" applyFill="1" applyBorder="1"/>
    <xf numFmtId="3" fontId="10" fillId="7" borderId="15" xfId="2" applyNumberFormat="1" applyFont="1" applyFill="1" applyBorder="1"/>
    <xf numFmtId="3" fontId="14" fillId="7" borderId="4" xfId="1" applyNumberFormat="1" applyFont="1" applyFill="1" applyBorder="1"/>
    <xf numFmtId="3" fontId="23" fillId="7" borderId="15" xfId="1" applyNumberFormat="1" applyFont="1" applyFill="1" applyBorder="1"/>
    <xf numFmtId="0" fontId="15" fillId="0" borderId="11" xfId="2" applyFont="1" applyBorder="1"/>
    <xf numFmtId="3" fontId="15" fillId="0" borderId="4" xfId="2" applyNumberFormat="1" applyFont="1" applyBorder="1"/>
    <xf numFmtId="3" fontId="15" fillId="0" borderId="12" xfId="1" applyNumberFormat="1" applyFont="1" applyBorder="1"/>
    <xf numFmtId="3" fontId="15" fillId="0" borderId="4" xfId="2" applyNumberFormat="1" applyFont="1" applyBorder="1" applyAlignment="1">
      <alignment horizontal="right"/>
    </xf>
    <xf numFmtId="3" fontId="3" fillId="5" borderId="11" xfId="2" applyNumberFormat="1" applyFont="1" applyFill="1" applyBorder="1"/>
    <xf numFmtId="3" fontId="3" fillId="6" borderId="11" xfId="2" applyNumberFormat="1" applyFont="1" applyFill="1" applyBorder="1"/>
    <xf numFmtId="3" fontId="3" fillId="3" borderId="11" xfId="2" applyNumberFormat="1" applyFont="1" applyFill="1" applyBorder="1"/>
    <xf numFmtId="3" fontId="3" fillId="7" borderId="11" xfId="2" applyNumberFormat="1" applyFont="1" applyFill="1" applyBorder="1"/>
    <xf numFmtId="3" fontId="3" fillId="2" borderId="11" xfId="2" applyNumberFormat="1" applyFont="1" applyFill="1" applyBorder="1"/>
    <xf numFmtId="3" fontId="3" fillId="4" borderId="11" xfId="2" applyNumberFormat="1" applyFont="1" applyFill="1" applyBorder="1"/>
    <xf numFmtId="3" fontId="10" fillId="0" borderId="11" xfId="1" applyNumberFormat="1" applyFont="1" applyFill="1" applyBorder="1"/>
    <xf numFmtId="3" fontId="2" fillId="0" borderId="12" xfId="1" applyNumberFormat="1" applyFont="1" applyBorder="1"/>
    <xf numFmtId="3" fontId="10" fillId="0" borderId="12" xfId="1" applyNumberFormat="1" applyFont="1" applyBorder="1"/>
    <xf numFmtId="3" fontId="2" fillId="5" borderId="4" xfId="2" applyNumberFormat="1" applyFont="1" applyFill="1" applyBorder="1"/>
    <xf numFmtId="3" fontId="2" fillId="6" borderId="4" xfId="2" applyNumberFormat="1" applyFont="1" applyFill="1" applyBorder="1"/>
    <xf numFmtId="3" fontId="2" fillId="3" borderId="4" xfId="2" applyNumberFormat="1" applyFont="1" applyFill="1" applyBorder="1"/>
    <xf numFmtId="3" fontId="2" fillId="7" borderId="4" xfId="2" applyNumberFormat="1" applyFont="1" applyFill="1" applyBorder="1"/>
    <xf numFmtId="3" fontId="2" fillId="2" borderId="4" xfId="2" applyNumberFormat="1" applyFont="1" applyFill="1" applyBorder="1"/>
    <xf numFmtId="3" fontId="2" fillId="4" borderId="4" xfId="2" applyNumberFormat="1" applyFont="1" applyFill="1" applyBorder="1"/>
    <xf numFmtId="3" fontId="15" fillId="0" borderId="11" xfId="1" applyNumberFormat="1" applyFont="1" applyBorder="1"/>
    <xf numFmtId="3" fontId="15" fillId="5" borderId="11" xfId="1" applyNumberFormat="1" applyFont="1" applyFill="1" applyBorder="1"/>
    <xf numFmtId="3" fontId="15" fillId="6" borderId="11" xfId="1" applyNumberFormat="1" applyFont="1" applyFill="1" applyBorder="1"/>
    <xf numFmtId="3" fontId="15" fillId="3" borderId="11" xfId="1" applyNumberFormat="1" applyFont="1" applyFill="1" applyBorder="1"/>
    <xf numFmtId="3" fontId="15" fillId="7" borderId="11" xfId="1" applyNumberFormat="1" applyFont="1" applyFill="1" applyBorder="1"/>
    <xf numFmtId="3" fontId="15" fillId="2" borderId="11" xfId="1" applyNumberFormat="1" applyFont="1" applyFill="1" applyBorder="1"/>
    <xf numFmtId="3" fontId="15" fillId="4" borderId="11" xfId="1" applyNumberFormat="1" applyFont="1" applyFill="1" applyBorder="1"/>
    <xf numFmtId="3" fontId="2" fillId="5" borderId="4" xfId="2" applyNumberFormat="1" applyFont="1" applyFill="1" applyBorder="1" applyAlignment="1">
      <alignment horizontal="right"/>
    </xf>
    <xf numFmtId="3" fontId="2" fillId="6" borderId="4" xfId="2" applyNumberFormat="1" applyFont="1" applyFill="1" applyBorder="1" applyAlignment="1">
      <alignment horizontal="right"/>
    </xf>
    <xf numFmtId="3" fontId="2" fillId="3" borderId="4" xfId="2" applyNumberFormat="1" applyFont="1" applyFill="1" applyBorder="1" applyAlignment="1">
      <alignment horizontal="right"/>
    </xf>
    <xf numFmtId="3" fontId="2" fillId="7" borderId="4" xfId="2" applyNumberFormat="1" applyFont="1" applyFill="1" applyBorder="1" applyAlignment="1">
      <alignment horizontal="right"/>
    </xf>
    <xf numFmtId="3" fontId="2" fillId="2" borderId="4" xfId="2" applyNumberFormat="1" applyFont="1" applyFill="1" applyBorder="1" applyAlignment="1">
      <alignment horizontal="right"/>
    </xf>
    <xf numFmtId="3" fontId="2" fillId="4" borderId="4" xfId="2" applyNumberFormat="1" applyFont="1" applyFill="1" applyBorder="1" applyAlignment="1">
      <alignment horizontal="right"/>
    </xf>
    <xf numFmtId="3" fontId="15" fillId="0" borderId="11" xfId="1" applyNumberFormat="1" applyFont="1" applyBorder="1" applyAlignment="1">
      <alignment horizontal="right"/>
    </xf>
    <xf numFmtId="3" fontId="15" fillId="5" borderId="4" xfId="1" applyNumberFormat="1" applyFont="1" applyFill="1" applyBorder="1"/>
    <xf numFmtId="3" fontId="15" fillId="6" borderId="4" xfId="1" applyNumberFormat="1" applyFont="1" applyFill="1" applyBorder="1"/>
    <xf numFmtId="3" fontId="15" fillId="3" borderId="4" xfId="1" applyNumberFormat="1" applyFont="1" applyFill="1" applyBorder="1"/>
    <xf numFmtId="3" fontId="15" fillId="7" borderId="4" xfId="1" applyNumberFormat="1" applyFont="1" applyFill="1" applyBorder="1"/>
    <xf numFmtId="3" fontId="15" fillId="2" borderId="4" xfId="1" applyNumberFormat="1" applyFont="1" applyFill="1" applyBorder="1"/>
    <xf numFmtId="3" fontId="15" fillId="4" borderId="4" xfId="1" applyNumberFormat="1" applyFont="1" applyFill="1" applyBorder="1"/>
    <xf numFmtId="3" fontId="15" fillId="0" borderId="4" xfId="1" applyNumberFormat="1" applyFont="1" applyFill="1" applyBorder="1"/>
    <xf numFmtId="3" fontId="15" fillId="0" borderId="4" xfId="1" applyNumberFormat="1" applyFont="1" applyBorder="1"/>
    <xf numFmtId="3" fontId="15" fillId="0" borderId="13" xfId="1" applyNumberFormat="1" applyFont="1" applyFill="1" applyBorder="1"/>
    <xf numFmtId="3" fontId="15" fillId="5" borderId="13" xfId="1" applyNumberFormat="1" applyFont="1" applyFill="1" applyBorder="1"/>
    <xf numFmtId="3" fontId="15" fillId="6" borderId="13" xfId="1" applyNumberFormat="1" applyFont="1" applyFill="1" applyBorder="1"/>
    <xf numFmtId="3" fontId="15" fillId="3" borderId="13" xfId="1" applyNumberFormat="1" applyFont="1" applyFill="1" applyBorder="1"/>
    <xf numFmtId="3" fontId="15" fillId="7" borderId="13" xfId="1" applyNumberFormat="1" applyFont="1" applyFill="1" applyBorder="1"/>
    <xf numFmtId="3" fontId="15" fillId="2" borderId="13" xfId="1" applyNumberFormat="1" applyFont="1" applyFill="1" applyBorder="1"/>
    <xf numFmtId="3" fontId="15" fillId="4" borderId="13" xfId="1" applyNumberFormat="1" applyFont="1" applyFill="1" applyBorder="1"/>
    <xf numFmtId="3" fontId="15" fillId="0" borderId="13" xfId="1" applyNumberFormat="1" applyFont="1" applyBorder="1"/>
    <xf numFmtId="3" fontId="2" fillId="0" borderId="17" xfId="2" applyNumberFormat="1" applyFont="1" applyBorder="1"/>
    <xf numFmtId="3" fontId="15" fillId="0" borderId="4" xfId="1" applyNumberFormat="1" applyFont="1" applyBorder="1" applyAlignment="1">
      <alignment wrapText="1"/>
    </xf>
    <xf numFmtId="3" fontId="15" fillId="5" borderId="4" xfId="1" applyNumberFormat="1" applyFont="1" applyFill="1" applyBorder="1" applyAlignment="1">
      <alignment wrapText="1"/>
    </xf>
    <xf numFmtId="3" fontId="15" fillId="6" borderId="4" xfId="1" applyNumberFormat="1" applyFont="1" applyFill="1" applyBorder="1" applyAlignment="1">
      <alignment wrapText="1"/>
    </xf>
    <xf numFmtId="3" fontId="15" fillId="3" borderId="4" xfId="1" applyNumberFormat="1" applyFont="1" applyFill="1" applyBorder="1" applyAlignment="1">
      <alignment wrapText="1"/>
    </xf>
    <xf numFmtId="3" fontId="15" fillId="7" borderId="4" xfId="1" applyNumberFormat="1" applyFont="1" applyFill="1" applyBorder="1" applyAlignment="1">
      <alignment wrapText="1"/>
    </xf>
    <xf numFmtId="3" fontId="15" fillId="2" borderId="4" xfId="1" applyNumberFormat="1" applyFont="1" applyFill="1" applyBorder="1" applyAlignment="1">
      <alignment wrapText="1"/>
    </xf>
    <xf numFmtId="3" fontId="15" fillId="4" borderId="4" xfId="1" applyNumberFormat="1" applyFont="1" applyFill="1" applyBorder="1" applyAlignment="1">
      <alignment wrapText="1"/>
    </xf>
    <xf numFmtId="3" fontId="8" fillId="0" borderId="23" xfId="1" applyNumberFormat="1" applyFont="1" applyFill="1" applyBorder="1"/>
    <xf numFmtId="3" fontId="15" fillId="5" borderId="11" xfId="1" applyNumberFormat="1" applyFont="1" applyFill="1" applyBorder="1" applyAlignment="1">
      <alignment horizontal="right"/>
    </xf>
    <xf numFmtId="3" fontId="15" fillId="6" borderId="11" xfId="1" applyNumberFormat="1" applyFont="1" applyFill="1" applyBorder="1" applyAlignment="1">
      <alignment horizontal="right"/>
    </xf>
    <xf numFmtId="3" fontId="15" fillId="3" borderId="11" xfId="1" applyNumberFormat="1" applyFont="1" applyFill="1" applyBorder="1" applyAlignment="1">
      <alignment horizontal="right"/>
    </xf>
    <xf numFmtId="3" fontId="15" fillId="7" borderId="11" xfId="1" applyNumberFormat="1" applyFont="1" applyFill="1" applyBorder="1" applyAlignment="1">
      <alignment horizontal="right"/>
    </xf>
    <xf numFmtId="3" fontId="15" fillId="2" borderId="11" xfId="1" applyNumberFormat="1" applyFont="1" applyFill="1" applyBorder="1" applyAlignment="1">
      <alignment horizontal="right"/>
    </xf>
    <xf numFmtId="3" fontId="15" fillId="4" borderId="11" xfId="1" applyNumberFormat="1" applyFont="1" applyFill="1" applyBorder="1" applyAlignment="1">
      <alignment horizontal="right"/>
    </xf>
    <xf numFmtId="3" fontId="2" fillId="0" borderId="12" xfId="2" applyNumberFormat="1" applyFont="1" applyBorder="1"/>
    <xf numFmtId="3" fontId="15" fillId="0" borderId="7" xfId="1" applyNumberFormat="1" applyFont="1" applyBorder="1"/>
    <xf numFmtId="3" fontId="8" fillId="0" borderId="11" xfId="1" applyNumberFormat="1" applyFont="1" applyFill="1" applyBorder="1"/>
    <xf numFmtId="3" fontId="8" fillId="0" borderId="12" xfId="2" applyNumberFormat="1" applyFont="1" applyFill="1" applyBorder="1"/>
    <xf numFmtId="3" fontId="15" fillId="5" borderId="4" xfId="2" applyNumberFormat="1" applyFont="1" applyFill="1" applyBorder="1"/>
    <xf numFmtId="3" fontId="15" fillId="6" borderId="4" xfId="2" applyNumberFormat="1" applyFont="1" applyFill="1" applyBorder="1"/>
    <xf numFmtId="3" fontId="15" fillId="3" borderId="4" xfId="2" applyNumberFormat="1" applyFont="1" applyFill="1" applyBorder="1"/>
    <xf numFmtId="3" fontId="15" fillId="7" borderId="4" xfId="2" applyNumberFormat="1" applyFont="1" applyFill="1" applyBorder="1"/>
    <xf numFmtId="3" fontId="15" fillId="2" borderId="4" xfId="2" applyNumberFormat="1" applyFont="1" applyFill="1" applyBorder="1"/>
    <xf numFmtId="3" fontId="15" fillId="4" borderId="4" xfId="2" applyNumberFormat="1" applyFont="1" applyFill="1" applyBorder="1"/>
    <xf numFmtId="3" fontId="25" fillId="0" borderId="0" xfId="1" applyNumberFormat="1" applyFont="1" applyBorder="1"/>
    <xf numFmtId="0" fontId="19" fillId="0" borderId="19" xfId="2" applyFont="1" applyBorder="1"/>
    <xf numFmtId="0" fontId="8" fillId="0" borderId="19" xfId="2" applyFont="1" applyBorder="1"/>
    <xf numFmtId="3" fontId="19" fillId="0" borderId="19" xfId="1" applyNumberFormat="1" applyFont="1" applyBorder="1"/>
    <xf numFmtId="3" fontId="8" fillId="0" borderId="19" xfId="2" applyNumberFormat="1" applyFont="1" applyBorder="1"/>
    <xf numFmtId="0" fontId="15" fillId="0" borderId="4" xfId="2" applyFont="1" applyBorder="1"/>
    <xf numFmtId="0" fontId="16" fillId="0" borderId="4" xfId="2" applyFont="1" applyBorder="1"/>
    <xf numFmtId="0" fontId="3" fillId="0" borderId="3" xfId="2" applyFont="1" applyBorder="1" applyAlignment="1">
      <alignment horizontal="center" vertical="center"/>
    </xf>
    <xf numFmtId="3" fontId="15" fillId="0" borderId="25" xfId="1" applyNumberFormat="1" applyFont="1" applyBorder="1"/>
    <xf numFmtId="0" fontId="12" fillId="0" borderId="27" xfId="2" applyFont="1" applyFill="1" applyBorder="1" applyAlignment="1">
      <alignment horizontal="centerContinuous" vertical="top"/>
    </xf>
    <xf numFmtId="3" fontId="15" fillId="0" borderId="28" xfId="2" applyNumberFormat="1" applyFont="1" applyBorder="1"/>
    <xf numFmtId="3" fontId="15" fillId="0" borderId="29" xfId="1" applyNumberFormat="1" applyFont="1" applyBorder="1"/>
    <xf numFmtId="3" fontId="15" fillId="0" borderId="28" xfId="1" applyNumberFormat="1" applyFont="1" applyBorder="1"/>
    <xf numFmtId="3" fontId="10" fillId="2" borderId="26" xfId="1" applyNumberFormat="1" applyFont="1" applyFill="1" applyBorder="1"/>
    <xf numFmtId="3" fontId="10" fillId="0" borderId="29" xfId="1" applyNumberFormat="1" applyFont="1" applyFill="1" applyBorder="1"/>
    <xf numFmtId="3" fontId="15" fillId="0" borderId="28" xfId="1" applyNumberFormat="1" applyFont="1" applyFill="1" applyBorder="1"/>
    <xf numFmtId="3" fontId="15" fillId="0" borderId="29" xfId="1" applyNumberFormat="1" applyFont="1" applyBorder="1" applyAlignment="1">
      <alignment wrapText="1"/>
    </xf>
    <xf numFmtId="3" fontId="15" fillId="0" borderId="30" xfId="1" applyNumberFormat="1" applyFont="1" applyBorder="1"/>
    <xf numFmtId="3" fontId="15" fillId="0" borderId="28" xfId="1" applyNumberFormat="1" applyFont="1" applyBorder="1" applyAlignment="1">
      <alignment wrapText="1"/>
    </xf>
    <xf numFmtId="3" fontId="15" fillId="0" borderId="30" xfId="1" applyNumberFormat="1" applyFont="1" applyFill="1" applyBorder="1"/>
    <xf numFmtId="3" fontId="19" fillId="2" borderId="26" xfId="1" quotePrefix="1" applyNumberFormat="1" applyFont="1" applyFill="1" applyBorder="1"/>
    <xf numFmtId="3" fontId="8" fillId="0" borderId="29" xfId="1" quotePrefix="1" applyNumberFormat="1" applyFont="1" applyFill="1" applyBorder="1"/>
    <xf numFmtId="3" fontId="15" fillId="0" borderId="31" xfId="1" applyNumberFormat="1" applyFont="1" applyBorder="1"/>
    <xf numFmtId="3" fontId="19" fillId="2" borderId="26" xfId="1" applyNumberFormat="1" applyFont="1" applyFill="1" applyBorder="1"/>
    <xf numFmtId="3" fontId="14" fillId="0" borderId="32" xfId="1" applyNumberFormat="1" applyFont="1" applyBorder="1"/>
    <xf numFmtId="3" fontId="12" fillId="2" borderId="33" xfId="2" applyNumberFormat="1" applyFont="1" applyFill="1" applyBorder="1" applyAlignment="1">
      <alignment horizontal="centerContinuous" vertical="top" wrapText="1"/>
    </xf>
    <xf numFmtId="0" fontId="12" fillId="2" borderId="34" xfId="2" applyFont="1" applyFill="1" applyBorder="1" applyAlignment="1">
      <alignment horizontal="centerContinuous" vertical="top" wrapText="1"/>
    </xf>
    <xf numFmtId="0" fontId="12" fillId="2" borderId="35" xfId="2" applyFont="1" applyFill="1" applyBorder="1" applyAlignment="1">
      <alignment horizontal="centerContinuous" vertical="top"/>
    </xf>
    <xf numFmtId="0" fontId="16" fillId="0" borderId="36" xfId="2" applyFont="1" applyBorder="1"/>
    <xf numFmtId="3" fontId="15" fillId="5" borderId="37" xfId="1" applyNumberFormat="1" applyFont="1" applyFill="1" applyBorder="1"/>
    <xf numFmtId="3" fontId="14" fillId="0" borderId="4" xfId="1" applyNumberFormat="1" applyFont="1" applyBorder="1"/>
    <xf numFmtId="3" fontId="14" fillId="0" borderId="13" xfId="1" applyNumberFormat="1" applyFont="1" applyBorder="1"/>
    <xf numFmtId="3" fontId="15" fillId="0" borderId="12" xfId="2" applyNumberFormat="1" applyFont="1" applyBorder="1"/>
    <xf numFmtId="3" fontId="3" fillId="0" borderId="0" xfId="2" applyNumberFormat="1" applyFont="1" applyBorder="1" applyAlignment="1">
      <alignment horizontal="centerContinuous"/>
    </xf>
    <xf numFmtId="3" fontId="7" fillId="0" borderId="0" xfId="2" applyNumberFormat="1" applyFont="1" applyAlignment="1">
      <alignment horizontal="centerContinuous"/>
    </xf>
    <xf numFmtId="3" fontId="10" fillId="0" borderId="0" xfId="2" applyNumberFormat="1" applyFont="1" applyAlignment="1">
      <alignment horizontal="centerContinuous"/>
    </xf>
    <xf numFmtId="3" fontId="12" fillId="2" borderId="4" xfId="2" applyNumberFormat="1" applyFont="1" applyFill="1" applyBorder="1" applyAlignment="1">
      <alignment horizontal="centerContinuous" vertical="top" wrapText="1"/>
    </xf>
    <xf numFmtId="3" fontId="12" fillId="2" borderId="7" xfId="2" applyNumberFormat="1" applyFont="1" applyFill="1" applyBorder="1" applyAlignment="1">
      <alignment horizontal="centerContinuous" vertical="top"/>
    </xf>
    <xf numFmtId="3" fontId="12" fillId="0" borderId="23" xfId="2" applyNumberFormat="1" applyFont="1" applyFill="1" applyBorder="1" applyAlignment="1">
      <alignment horizontal="centerContinuous" vertical="top"/>
    </xf>
    <xf numFmtId="3" fontId="15" fillId="0" borderId="36" xfId="2" applyNumberFormat="1" applyFont="1" applyBorder="1"/>
    <xf numFmtId="3" fontId="6" fillId="0" borderId="0" xfId="2" applyNumberFormat="1" applyFont="1"/>
    <xf numFmtId="3" fontId="15" fillId="0" borderId="38" xfId="2" applyNumberFormat="1" applyFont="1" applyBorder="1"/>
    <xf numFmtId="3" fontId="15" fillId="0" borderId="38" xfId="1" applyNumberFormat="1" applyFont="1" applyBorder="1"/>
    <xf numFmtId="3" fontId="14" fillId="0" borderId="15" xfId="1" applyNumberFormat="1" applyFont="1" applyBorder="1"/>
    <xf numFmtId="3" fontId="2" fillId="0" borderId="0" xfId="0" applyNumberFormat="1" applyFont="1"/>
    <xf numFmtId="3" fontId="19" fillId="0" borderId="19" xfId="2" applyNumberFormat="1" applyFont="1" applyBorder="1"/>
    <xf numFmtId="0" fontId="16" fillId="0" borderId="13" xfId="2" applyFont="1" applyBorder="1"/>
    <xf numFmtId="0" fontId="23" fillId="0" borderId="3" xfId="2" applyFont="1" applyFill="1" applyBorder="1" applyAlignment="1">
      <alignment horizontal="center"/>
    </xf>
    <xf numFmtId="0" fontId="14" fillId="0" borderId="4" xfId="2" applyFont="1" applyFill="1" applyBorder="1" applyAlignment="1">
      <alignment horizontal="right"/>
    </xf>
    <xf numFmtId="3" fontId="3" fillId="5" borderId="4" xfId="2" applyNumberFormat="1" applyFont="1" applyFill="1" applyBorder="1"/>
    <xf numFmtId="3" fontId="3" fillId="6" borderId="4" xfId="2" applyNumberFormat="1" applyFont="1" applyFill="1" applyBorder="1"/>
    <xf numFmtId="3" fontId="3" fillId="3" borderId="4" xfId="2" applyNumberFormat="1" applyFont="1" applyFill="1" applyBorder="1"/>
    <xf numFmtId="3" fontId="3" fillId="7" borderId="4" xfId="2" applyNumberFormat="1" applyFont="1" applyFill="1" applyBorder="1"/>
    <xf numFmtId="3" fontId="3" fillId="2" borderId="4" xfId="2" applyNumberFormat="1" applyFont="1" applyFill="1" applyBorder="1"/>
    <xf numFmtId="3" fontId="3" fillId="4" borderId="4" xfId="2" applyNumberFormat="1" applyFont="1" applyFill="1" applyBorder="1"/>
    <xf numFmtId="3" fontId="2" fillId="0" borderId="0" xfId="1" applyNumberFormat="1" applyFont="1" applyBorder="1"/>
    <xf numFmtId="3" fontId="14" fillId="0" borderId="4" xfId="1" applyNumberFormat="1" applyFont="1" applyFill="1" applyBorder="1"/>
    <xf numFmtId="3" fontId="23" fillId="0" borderId="28" xfId="1" applyNumberFormat="1" applyFont="1" applyFill="1" applyBorder="1"/>
    <xf numFmtId="0" fontId="10" fillId="0" borderId="23" xfId="2" applyFont="1" applyFill="1" applyBorder="1" applyAlignment="1">
      <alignment horizontal="left"/>
    </xf>
  </cellXfs>
  <cellStyles count="5">
    <cellStyle name="Currency 2" xfId="1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81</xdr:row>
      <xdr:rowOff>9525</xdr:rowOff>
    </xdr:from>
    <xdr:to>
      <xdr:col>16</xdr:col>
      <xdr:colOff>0</xdr:colOff>
      <xdr:row>82</xdr:row>
      <xdr:rowOff>0</xdr:rowOff>
    </xdr:to>
    <xdr:sp macro="" textlink="">
      <xdr:nvSpPr>
        <xdr:cNvPr id="39031" name="Line 37"/>
        <xdr:cNvSpPr>
          <a:spLocks noChangeShapeType="1"/>
        </xdr:cNvSpPr>
      </xdr:nvSpPr>
      <xdr:spPr bwMode="auto">
        <a:xfrm flipV="1">
          <a:off x="7581900" y="12372975"/>
          <a:ext cx="14859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81</xdr:row>
      <xdr:rowOff>9525</xdr:rowOff>
    </xdr:from>
    <xdr:to>
      <xdr:col>16</xdr:col>
      <xdr:colOff>28575</xdr:colOff>
      <xdr:row>82</xdr:row>
      <xdr:rowOff>0</xdr:rowOff>
    </xdr:to>
    <xdr:sp macro="" textlink="">
      <xdr:nvSpPr>
        <xdr:cNvPr id="39032" name="Line 38"/>
        <xdr:cNvSpPr>
          <a:spLocks noChangeShapeType="1"/>
        </xdr:cNvSpPr>
      </xdr:nvSpPr>
      <xdr:spPr bwMode="auto">
        <a:xfrm>
          <a:off x="7562850" y="12372975"/>
          <a:ext cx="15430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82</xdr:row>
      <xdr:rowOff>9525</xdr:rowOff>
    </xdr:from>
    <xdr:to>
      <xdr:col>16</xdr:col>
      <xdr:colOff>0</xdr:colOff>
      <xdr:row>83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7505700" y="13496925"/>
          <a:ext cx="13335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9525</xdr:rowOff>
    </xdr:from>
    <xdr:to>
      <xdr:col>16</xdr:col>
      <xdr:colOff>28575</xdr:colOff>
      <xdr:row>83</xdr:row>
      <xdr:rowOff>0</xdr:rowOff>
    </xdr:to>
    <xdr:sp macro="" textlink="">
      <xdr:nvSpPr>
        <xdr:cNvPr id="3" name="Line 38"/>
        <xdr:cNvSpPr>
          <a:spLocks noChangeShapeType="1"/>
        </xdr:cNvSpPr>
      </xdr:nvSpPr>
      <xdr:spPr bwMode="auto">
        <a:xfrm>
          <a:off x="7486650" y="13496925"/>
          <a:ext cx="13811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view="pageBreakPreview" zoomScaleNormal="100" zoomScaleSheetLayoutView="100" workbookViewId="0">
      <pane ySplit="8" topLeftCell="A66" activePane="bottomLeft" state="frozen"/>
      <selection activeCell="C53" sqref="C53"/>
      <selection pane="bottomLeft" activeCell="K93" sqref="K93"/>
    </sheetView>
  </sheetViews>
  <sheetFormatPr defaultRowHeight="12.75"/>
  <cols>
    <col min="1" max="1" width="3" style="1" customWidth="1"/>
    <col min="2" max="2" width="10" style="1" customWidth="1"/>
    <col min="3" max="3" width="35.33203125" style="1" customWidth="1"/>
    <col min="4" max="4" width="13" style="1" customWidth="1"/>
    <col min="5" max="10" width="13" style="1" hidden="1" customWidth="1"/>
    <col min="11" max="11" width="13" style="1" customWidth="1"/>
    <col min="12" max="12" width="2.6640625" style="1" hidden="1" customWidth="1"/>
    <col min="13" max="13" width="10.77734375" style="4" hidden="1" customWidth="1"/>
    <col min="14" max="14" width="2.77734375" style="1" hidden="1" customWidth="1"/>
    <col min="15" max="15" width="13" style="1" customWidth="1"/>
    <col min="16" max="16" width="15.77734375" style="1" customWidth="1"/>
    <col min="17" max="17" width="3.88671875" style="1" customWidth="1"/>
    <col min="18" max="16384" width="8.88671875" style="1"/>
  </cols>
  <sheetData>
    <row r="1" spans="1:19"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9" s="5" customFormat="1"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M2" s="4"/>
    </row>
    <row r="3" spans="1:19" ht="13.5" customHeight="1">
      <c r="B3" s="6" t="s">
        <v>76</v>
      </c>
      <c r="C3" s="7"/>
      <c r="D3" s="8"/>
      <c r="E3" s="8"/>
      <c r="F3" s="8"/>
      <c r="G3" s="8"/>
      <c r="H3" s="8"/>
      <c r="I3" s="8"/>
      <c r="J3" s="8"/>
      <c r="K3" s="8"/>
    </row>
    <row r="4" spans="1:19" s="9" customFormat="1" ht="18">
      <c r="B4" s="10"/>
      <c r="C4" s="10" t="s">
        <v>111</v>
      </c>
      <c r="D4" s="10"/>
      <c r="E4" s="10"/>
      <c r="F4" s="10"/>
      <c r="G4" s="10"/>
      <c r="H4" s="10"/>
      <c r="I4" s="10"/>
      <c r="J4" s="10"/>
      <c r="K4" s="10"/>
      <c r="M4" s="4"/>
    </row>
    <row r="5" spans="1:19" s="11" customFormat="1">
      <c r="B5" s="77"/>
      <c r="C5" s="12" t="s">
        <v>112</v>
      </c>
      <c r="D5" s="12"/>
      <c r="E5" s="12"/>
      <c r="F5" s="12"/>
      <c r="G5" s="12"/>
      <c r="H5" s="12"/>
      <c r="I5" s="12"/>
      <c r="J5" s="12"/>
      <c r="K5" s="12"/>
      <c r="M5" s="4"/>
    </row>
    <row r="6" spans="1:19" ht="13.5" thickBot="1">
      <c r="B6" s="13"/>
      <c r="C6" s="3"/>
      <c r="D6" s="14"/>
      <c r="E6" s="14"/>
      <c r="F6" s="14"/>
      <c r="G6" s="14"/>
      <c r="H6" s="14"/>
      <c r="I6" s="14"/>
      <c r="J6" s="14"/>
      <c r="K6" s="14"/>
    </row>
    <row r="7" spans="1:19" s="15" customFormat="1" ht="30.75" thickTop="1">
      <c r="B7" s="16" t="s">
        <v>3</v>
      </c>
      <c r="C7" s="17" t="s">
        <v>4</v>
      </c>
      <c r="D7" s="17" t="s">
        <v>34</v>
      </c>
      <c r="E7" s="95" t="s">
        <v>46</v>
      </c>
      <c r="F7" s="100" t="s">
        <v>47</v>
      </c>
      <c r="G7" s="85" t="s">
        <v>48</v>
      </c>
      <c r="H7" s="142" t="s">
        <v>49</v>
      </c>
      <c r="I7" s="105" t="s">
        <v>50</v>
      </c>
      <c r="J7" s="90" t="s">
        <v>51</v>
      </c>
      <c r="K7" s="79" t="s">
        <v>5</v>
      </c>
      <c r="M7" s="18" t="s">
        <v>6</v>
      </c>
      <c r="O7" s="79" t="s">
        <v>75</v>
      </c>
      <c r="P7" s="249" t="s">
        <v>7</v>
      </c>
      <c r="R7" s="19"/>
      <c r="S7" s="20"/>
    </row>
    <row r="8" spans="1:19" s="15" customFormat="1" ht="15">
      <c r="B8" s="21"/>
      <c r="C8" s="22"/>
      <c r="D8" s="106" t="s">
        <v>70</v>
      </c>
      <c r="E8" s="96" t="s">
        <v>35</v>
      </c>
      <c r="F8" s="101" t="s">
        <v>35</v>
      </c>
      <c r="G8" s="86" t="s">
        <v>36</v>
      </c>
      <c r="H8" s="143" t="s">
        <v>36</v>
      </c>
      <c r="I8" s="106" t="s">
        <v>36</v>
      </c>
      <c r="J8" s="91" t="s">
        <v>36</v>
      </c>
      <c r="K8" s="80" t="s">
        <v>70</v>
      </c>
      <c r="M8" s="23"/>
      <c r="O8" s="80" t="s">
        <v>70</v>
      </c>
      <c r="P8" s="250" t="s">
        <v>70</v>
      </c>
    </row>
    <row r="9" spans="1:19" s="24" customFormat="1" ht="15.75" thickBot="1">
      <c r="B9" s="25"/>
      <c r="C9" s="26"/>
      <c r="D9" s="81" t="s">
        <v>0</v>
      </c>
      <c r="E9" s="97"/>
      <c r="F9" s="102"/>
      <c r="G9" s="87"/>
      <c r="H9" s="144"/>
      <c r="I9" s="107"/>
      <c r="J9" s="92"/>
      <c r="K9" s="81" t="s">
        <v>0</v>
      </c>
      <c r="M9" s="27" t="s">
        <v>0</v>
      </c>
      <c r="O9" s="107" t="s">
        <v>0</v>
      </c>
      <c r="P9" s="251" t="s">
        <v>0</v>
      </c>
    </row>
    <row r="10" spans="1:19" s="24" customFormat="1" ht="15.75" thickTop="1">
      <c r="B10" s="112" t="s">
        <v>8</v>
      </c>
      <c r="C10" s="282" t="s">
        <v>39</v>
      </c>
      <c r="D10" s="114"/>
      <c r="E10" s="123"/>
      <c r="F10" s="124"/>
      <c r="G10" s="122"/>
      <c r="H10" s="145"/>
      <c r="I10" s="125"/>
      <c r="J10" s="126"/>
      <c r="K10" s="114"/>
      <c r="M10" s="27"/>
      <c r="O10" s="114"/>
      <c r="P10" s="233"/>
    </row>
    <row r="11" spans="1:19">
      <c r="A11" s="28"/>
      <c r="B11" s="29"/>
      <c r="C11" s="110" t="s">
        <v>91</v>
      </c>
      <c r="D11" s="255">
        <v>0</v>
      </c>
      <c r="E11" s="163">
        <v>4150</v>
      </c>
      <c r="F11" s="164">
        <v>8804</v>
      </c>
      <c r="G11" s="165">
        <v>9167</v>
      </c>
      <c r="H11" s="166">
        <v>4737</v>
      </c>
      <c r="I11" s="167">
        <v>825</v>
      </c>
      <c r="J11" s="168">
        <v>6084</v>
      </c>
      <c r="K11" s="151">
        <v>0</v>
      </c>
      <c r="L11" s="4"/>
      <c r="N11" s="4"/>
      <c r="O11" s="151">
        <v>0</v>
      </c>
      <c r="P11" s="234">
        <v>0</v>
      </c>
    </row>
    <row r="12" spans="1:19">
      <c r="A12" s="28"/>
      <c r="B12" s="231"/>
      <c r="C12" s="110" t="s">
        <v>95</v>
      </c>
      <c r="D12" s="254">
        <v>0</v>
      </c>
      <c r="E12" s="163"/>
      <c r="F12" s="164"/>
      <c r="G12" s="165"/>
      <c r="H12" s="166"/>
      <c r="I12" s="167"/>
      <c r="J12" s="168"/>
      <c r="K12" s="151">
        <v>0</v>
      </c>
      <c r="L12" s="4"/>
      <c r="N12" s="4"/>
      <c r="O12" s="151">
        <v>0</v>
      </c>
      <c r="P12" s="234">
        <v>0</v>
      </c>
    </row>
    <row r="13" spans="1:19" s="36" customFormat="1" ht="11.25">
      <c r="A13" s="32"/>
      <c r="B13" s="33"/>
      <c r="C13" s="36" t="s">
        <v>94</v>
      </c>
      <c r="D13" s="169">
        <v>0</v>
      </c>
      <c r="E13" s="253"/>
      <c r="F13" s="171"/>
      <c r="G13" s="172"/>
      <c r="H13" s="173"/>
      <c r="I13" s="174"/>
      <c r="J13" s="175"/>
      <c r="K13" s="169">
        <v>0</v>
      </c>
      <c r="L13" s="35"/>
      <c r="M13" s="35"/>
      <c r="N13" s="35"/>
      <c r="O13" s="169">
        <v>0</v>
      </c>
      <c r="P13" s="235">
        <v>0</v>
      </c>
    </row>
    <row r="14" spans="1:19">
      <c r="A14" s="28"/>
      <c r="B14" s="37"/>
      <c r="C14" s="270" t="s">
        <v>115</v>
      </c>
      <c r="D14" s="153">
        <v>0</v>
      </c>
      <c r="E14" s="176" t="s">
        <v>52</v>
      </c>
      <c r="F14" s="177" t="s">
        <v>52</v>
      </c>
      <c r="G14" s="178" t="s">
        <v>52</v>
      </c>
      <c r="H14" s="179" t="s">
        <v>52</v>
      </c>
      <c r="I14" s="180" t="s">
        <v>52</v>
      </c>
      <c r="J14" s="181" t="s">
        <v>52</v>
      </c>
      <c r="K14" s="151">
        <v>0</v>
      </c>
      <c r="L14" s="4"/>
      <c r="N14" s="4"/>
      <c r="O14" s="151">
        <v>0</v>
      </c>
      <c r="P14" s="234">
        <v>0</v>
      </c>
    </row>
    <row r="15" spans="1:19" s="36" customFormat="1">
      <c r="A15" s="32"/>
      <c r="B15" s="39"/>
      <c r="C15" s="150" t="s">
        <v>92</v>
      </c>
      <c r="D15" s="182">
        <v>0</v>
      </c>
      <c r="E15" s="170"/>
      <c r="F15" s="171"/>
      <c r="G15" s="172"/>
      <c r="H15" s="173"/>
      <c r="I15" s="174"/>
      <c r="J15" s="175"/>
      <c r="K15" s="169">
        <v>0</v>
      </c>
      <c r="L15" s="41"/>
      <c r="M15" s="35"/>
      <c r="N15" s="41"/>
      <c r="O15" s="169">
        <v>0</v>
      </c>
      <c r="P15" s="235">
        <v>0</v>
      </c>
    </row>
    <row r="16" spans="1:19">
      <c r="A16" s="28"/>
      <c r="B16" s="37"/>
      <c r="C16" s="38" t="s">
        <v>93</v>
      </c>
      <c r="D16" s="151">
        <v>0</v>
      </c>
      <c r="E16" s="163"/>
      <c r="F16" s="164"/>
      <c r="G16" s="165"/>
      <c r="H16" s="166"/>
      <c r="I16" s="167"/>
      <c r="J16" s="168"/>
      <c r="K16" s="151">
        <v>0</v>
      </c>
      <c r="L16" s="4"/>
      <c r="N16" s="4"/>
      <c r="O16" s="151">
        <v>0</v>
      </c>
      <c r="P16" s="234">
        <v>0</v>
      </c>
    </row>
    <row r="17" spans="1:16" s="36" customFormat="1">
      <c r="A17" s="32"/>
      <c r="B17" s="39"/>
      <c r="C17" s="150" t="s">
        <v>90</v>
      </c>
      <c r="D17" s="169">
        <v>0</v>
      </c>
      <c r="E17" s="183"/>
      <c r="F17" s="184"/>
      <c r="G17" s="185"/>
      <c r="H17" s="186"/>
      <c r="I17" s="187"/>
      <c r="J17" s="188"/>
      <c r="K17" s="169">
        <v>0</v>
      </c>
      <c r="L17" s="41"/>
      <c r="M17" s="35"/>
      <c r="N17" s="41"/>
      <c r="O17" s="169">
        <v>0</v>
      </c>
      <c r="P17" s="235">
        <v>0</v>
      </c>
    </row>
    <row r="18" spans="1:16" s="36" customFormat="1">
      <c r="A18" s="32"/>
      <c r="B18" s="37"/>
      <c r="C18" s="229" t="s">
        <v>116</v>
      </c>
      <c r="D18" s="190">
        <v>0</v>
      </c>
      <c r="E18" s="183"/>
      <c r="F18" s="184"/>
      <c r="G18" s="185"/>
      <c r="H18" s="186"/>
      <c r="I18" s="187"/>
      <c r="J18" s="188"/>
      <c r="K18" s="190">
        <v>0</v>
      </c>
      <c r="L18" s="41"/>
      <c r="M18" s="35"/>
      <c r="N18" s="41"/>
      <c r="O18" s="190">
        <v>0</v>
      </c>
      <c r="P18" s="236">
        <v>0</v>
      </c>
    </row>
    <row r="19" spans="1:16" s="36" customFormat="1" ht="13.5" thickBot="1">
      <c r="A19" s="32"/>
      <c r="B19" s="37"/>
      <c r="C19" s="229" t="s">
        <v>117</v>
      </c>
      <c r="D19" s="190">
        <v>0</v>
      </c>
      <c r="E19" s="183"/>
      <c r="F19" s="184"/>
      <c r="G19" s="185"/>
      <c r="H19" s="186"/>
      <c r="I19" s="187"/>
      <c r="J19" s="188"/>
      <c r="K19" s="190">
        <v>0</v>
      </c>
      <c r="L19" s="41"/>
      <c r="M19" s="35"/>
      <c r="N19" s="41"/>
      <c r="O19" s="190">
        <v>0</v>
      </c>
      <c r="P19" s="236">
        <v>0</v>
      </c>
    </row>
    <row r="20" spans="1:16" s="5" customFormat="1" ht="14.25" thickTop="1" thickBot="1">
      <c r="A20" s="43"/>
      <c r="B20" s="46" t="s">
        <v>8</v>
      </c>
      <c r="C20" s="47" t="s">
        <v>9</v>
      </c>
      <c r="D20" s="82">
        <f>SUM(D11:D19)</f>
        <v>0</v>
      </c>
      <c r="E20" s="133">
        <f>SUM(E11:E17)</f>
        <v>4150</v>
      </c>
      <c r="F20" s="103">
        <f>SUM(F10:F17)</f>
        <v>8804</v>
      </c>
      <c r="G20" s="88">
        <f>SUM(G10:G17)</f>
        <v>9167</v>
      </c>
      <c r="H20" s="146">
        <f>SUM(H10:H17)</f>
        <v>4737</v>
      </c>
      <c r="I20" s="108">
        <f>SUM(I10:I17)</f>
        <v>825</v>
      </c>
      <c r="J20" s="93">
        <f>SUM(J10:J17)</f>
        <v>6084</v>
      </c>
      <c r="K20" s="82">
        <f>SUM(K11:K19)</f>
        <v>0</v>
      </c>
      <c r="L20" s="48"/>
      <c r="M20" s="63"/>
      <c r="N20" s="48"/>
      <c r="O20" s="108">
        <f>SUM(O11:O19)</f>
        <v>0</v>
      </c>
      <c r="P20" s="237">
        <f>SUM(P11:P19)</f>
        <v>0</v>
      </c>
    </row>
    <row r="21" spans="1:16" s="5" customFormat="1" ht="13.5" thickTop="1">
      <c r="A21" s="43"/>
      <c r="B21" s="116" t="s">
        <v>19</v>
      </c>
      <c r="C21" s="282" t="s">
        <v>40</v>
      </c>
      <c r="D21" s="115"/>
      <c r="E21" s="154"/>
      <c r="F21" s="155"/>
      <c r="G21" s="156"/>
      <c r="H21" s="157"/>
      <c r="I21" s="158"/>
      <c r="J21" s="159"/>
      <c r="K21" s="160"/>
      <c r="L21" s="161"/>
      <c r="M21" s="162"/>
      <c r="N21" s="161"/>
      <c r="O21" s="161"/>
      <c r="P21" s="238"/>
    </row>
    <row r="22" spans="1:16" s="5" customFormat="1">
      <c r="A22" s="43"/>
      <c r="B22" s="271"/>
      <c r="C22" s="110" t="s">
        <v>96</v>
      </c>
      <c r="D22" s="272">
        <v>0</v>
      </c>
      <c r="E22" s="273"/>
      <c r="F22" s="274"/>
      <c r="G22" s="275"/>
      <c r="H22" s="276"/>
      <c r="I22" s="277"/>
      <c r="J22" s="278"/>
      <c r="K22" s="280">
        <v>0</v>
      </c>
      <c r="L22" s="279"/>
      <c r="M22" s="74"/>
      <c r="N22" s="279"/>
      <c r="O22" s="58">
        <v>0</v>
      </c>
      <c r="P22" s="281">
        <v>0</v>
      </c>
    </row>
    <row r="23" spans="1:16" s="5" customFormat="1">
      <c r="A23" s="43"/>
      <c r="B23" s="111"/>
      <c r="C23" s="117" t="s">
        <v>97</v>
      </c>
      <c r="D23" s="189">
        <v>0</v>
      </c>
      <c r="E23" s="218"/>
      <c r="F23" s="219"/>
      <c r="G23" s="220"/>
      <c r="H23" s="221"/>
      <c r="I23" s="222"/>
      <c r="J23" s="223"/>
      <c r="K23" s="189">
        <v>0</v>
      </c>
      <c r="L23" s="35"/>
      <c r="M23" s="224"/>
      <c r="N23" s="35"/>
      <c r="O23" s="35">
        <v>0</v>
      </c>
      <c r="P23" s="239">
        <v>0</v>
      </c>
    </row>
    <row r="24" spans="1:16" s="5" customFormat="1" ht="13.5" thickBot="1">
      <c r="A24" s="43"/>
      <c r="B24" s="111"/>
      <c r="C24" s="117" t="s">
        <v>58</v>
      </c>
      <c r="D24" s="189">
        <v>0</v>
      </c>
      <c r="E24" s="218"/>
      <c r="F24" s="219"/>
      <c r="G24" s="220"/>
      <c r="H24" s="221"/>
      <c r="I24" s="222"/>
      <c r="J24" s="223"/>
      <c r="K24" s="189">
        <v>0</v>
      </c>
      <c r="L24" s="35"/>
      <c r="M24" s="224"/>
      <c r="N24" s="35"/>
      <c r="O24" s="35">
        <v>0</v>
      </c>
      <c r="P24" s="239">
        <v>0</v>
      </c>
    </row>
    <row r="25" spans="1:16" s="5" customFormat="1" ht="14.25" thickTop="1" thickBot="1">
      <c r="A25" s="43"/>
      <c r="B25" s="61" t="s">
        <v>19</v>
      </c>
      <c r="C25" s="47" t="s">
        <v>41</v>
      </c>
      <c r="D25" s="82">
        <f>SUM(D23:D24)</f>
        <v>0</v>
      </c>
      <c r="E25" s="133">
        <f>SUM(E23:E24)</f>
        <v>0</v>
      </c>
      <c r="F25" s="134">
        <f>SUM(F21:F24)</f>
        <v>0</v>
      </c>
      <c r="G25" s="132">
        <f>SUM(F21:F24)</f>
        <v>0</v>
      </c>
      <c r="H25" s="147">
        <f>SUM(H21:H24)</f>
        <v>0</v>
      </c>
      <c r="I25" s="135">
        <f>SUM(I21:I24)</f>
        <v>0</v>
      </c>
      <c r="J25" s="136">
        <f>SUM(J21:J24)</f>
        <v>0</v>
      </c>
      <c r="K25" s="82">
        <f>SUM(K23:K24)</f>
        <v>0</v>
      </c>
      <c r="L25" s="48"/>
      <c r="M25" s="63"/>
      <c r="N25" s="48"/>
      <c r="O25" s="108">
        <f>SUM(O23:O24)</f>
        <v>0</v>
      </c>
      <c r="P25" s="237">
        <f>SUM(P23:P24)</f>
        <v>0</v>
      </c>
    </row>
    <row r="26" spans="1:16" s="5" customFormat="1" ht="13.5" thickTop="1">
      <c r="A26" s="43"/>
      <c r="B26" s="120" t="s">
        <v>28</v>
      </c>
      <c r="C26" s="118" t="s">
        <v>42</v>
      </c>
      <c r="D26" s="119"/>
      <c r="E26" s="154"/>
      <c r="F26" s="155"/>
      <c r="G26" s="156"/>
      <c r="H26" s="157"/>
      <c r="I26" s="158"/>
      <c r="J26" s="159"/>
      <c r="K26" s="160"/>
      <c r="L26" s="161"/>
      <c r="M26" s="162"/>
      <c r="N26" s="161"/>
      <c r="O26" s="161"/>
      <c r="P26" s="238"/>
    </row>
    <row r="27" spans="1:16">
      <c r="A27" s="28"/>
      <c r="B27" s="37"/>
      <c r="C27" s="230" t="s">
        <v>98</v>
      </c>
      <c r="D27" s="151">
        <v>0</v>
      </c>
      <c r="E27" s="163"/>
      <c r="F27" s="164"/>
      <c r="G27" s="165"/>
      <c r="H27" s="166"/>
      <c r="I27" s="167"/>
      <c r="J27" s="168"/>
      <c r="K27" s="151">
        <v>0</v>
      </c>
      <c r="L27" s="4"/>
      <c r="M27" s="56"/>
      <c r="N27" s="4"/>
      <c r="O27" s="41">
        <v>0</v>
      </c>
      <c r="P27" s="234">
        <v>0</v>
      </c>
    </row>
    <row r="28" spans="1:16">
      <c r="A28" s="28"/>
      <c r="B28" s="37"/>
      <c r="C28" s="230" t="s">
        <v>10</v>
      </c>
      <c r="D28" s="190">
        <v>0</v>
      </c>
      <c r="E28" s="183"/>
      <c r="F28" s="184"/>
      <c r="G28" s="185"/>
      <c r="H28" s="186"/>
      <c r="I28" s="187"/>
      <c r="J28" s="188"/>
      <c r="K28" s="190">
        <v>0</v>
      </c>
      <c r="L28" s="4"/>
      <c r="M28" s="56"/>
      <c r="N28" s="4"/>
      <c r="O28" s="41">
        <v>0</v>
      </c>
      <c r="P28" s="236">
        <v>0</v>
      </c>
    </row>
    <row r="29" spans="1:16">
      <c r="A29" s="28" t="s">
        <v>33</v>
      </c>
      <c r="B29" s="37"/>
      <c r="C29" s="230" t="s">
        <v>56</v>
      </c>
      <c r="D29" s="190">
        <v>0</v>
      </c>
      <c r="E29" s="183"/>
      <c r="F29" s="184"/>
      <c r="G29" s="185"/>
      <c r="H29" s="186"/>
      <c r="I29" s="187"/>
      <c r="J29" s="188"/>
      <c r="K29" s="190">
        <v>0</v>
      </c>
      <c r="L29" s="4"/>
      <c r="M29" s="56"/>
      <c r="N29" s="4"/>
      <c r="O29" s="41">
        <v>0</v>
      </c>
      <c r="P29" s="236">
        <v>0</v>
      </c>
    </row>
    <row r="30" spans="1:16" s="36" customFormat="1">
      <c r="A30" s="43"/>
      <c r="B30" s="33"/>
      <c r="C30" s="50" t="s">
        <v>68</v>
      </c>
      <c r="D30" s="169">
        <v>0</v>
      </c>
      <c r="E30" s="170"/>
      <c r="F30" s="171"/>
      <c r="G30" s="172"/>
      <c r="H30" s="173"/>
      <c r="I30" s="174"/>
      <c r="J30" s="175"/>
      <c r="K30" s="169">
        <v>0</v>
      </c>
      <c r="L30" s="41"/>
      <c r="M30" s="58"/>
      <c r="N30" s="41"/>
      <c r="O30" s="41">
        <v>0</v>
      </c>
      <c r="P30" s="235">
        <v>0</v>
      </c>
    </row>
    <row r="31" spans="1:16">
      <c r="A31" s="28"/>
      <c r="B31" s="37"/>
      <c r="C31" s="42" t="s">
        <v>11</v>
      </c>
      <c r="D31" s="190"/>
      <c r="E31" s="183"/>
      <c r="F31" s="184"/>
      <c r="G31" s="185"/>
      <c r="H31" s="186"/>
      <c r="I31" s="187"/>
      <c r="J31" s="188"/>
      <c r="K31" s="190"/>
      <c r="L31" s="4"/>
      <c r="M31" s="35"/>
      <c r="N31" s="4"/>
      <c r="O31" s="199"/>
      <c r="P31" s="236"/>
    </row>
    <row r="32" spans="1:16">
      <c r="A32" s="28"/>
      <c r="B32" s="37"/>
      <c r="C32" s="230" t="s">
        <v>99</v>
      </c>
      <c r="D32" s="190">
        <v>0</v>
      </c>
      <c r="E32" s="183"/>
      <c r="F32" s="184"/>
      <c r="G32" s="185"/>
      <c r="H32" s="186"/>
      <c r="I32" s="187"/>
      <c r="J32" s="188"/>
      <c r="K32" s="190">
        <v>0</v>
      </c>
      <c r="L32" s="4"/>
      <c r="M32" s="35"/>
      <c r="N32" s="4"/>
      <c r="O32" s="41">
        <v>0</v>
      </c>
      <c r="P32" s="236">
        <v>0</v>
      </c>
    </row>
    <row r="33" spans="1:16">
      <c r="A33" s="28"/>
      <c r="B33" s="37"/>
      <c r="C33" s="230" t="s">
        <v>53</v>
      </c>
      <c r="D33" s="190">
        <v>0</v>
      </c>
      <c r="E33" s="183"/>
      <c r="F33" s="184"/>
      <c r="G33" s="185"/>
      <c r="H33" s="186"/>
      <c r="I33" s="187"/>
      <c r="J33" s="188"/>
      <c r="K33" s="190">
        <v>0</v>
      </c>
      <c r="L33" s="4"/>
      <c r="M33" s="35"/>
      <c r="N33" s="4"/>
      <c r="O33" s="41">
        <v>0</v>
      </c>
      <c r="P33" s="236">
        <v>0</v>
      </c>
    </row>
    <row r="34" spans="1:16">
      <c r="A34" s="28"/>
      <c r="B34" s="37"/>
      <c r="C34" s="230" t="s">
        <v>55</v>
      </c>
      <c r="D34" s="190">
        <v>0</v>
      </c>
      <c r="E34" s="183"/>
      <c r="F34" s="184"/>
      <c r="G34" s="185"/>
      <c r="H34" s="186"/>
      <c r="I34" s="187"/>
      <c r="J34" s="188"/>
      <c r="K34" s="190">
        <v>0</v>
      </c>
      <c r="L34" s="4"/>
      <c r="M34" s="35"/>
      <c r="N34" s="4"/>
      <c r="O34" s="41">
        <v>0</v>
      </c>
      <c r="P34" s="236">
        <v>0</v>
      </c>
    </row>
    <row r="35" spans="1:16">
      <c r="A35" s="28"/>
      <c r="B35" s="37"/>
      <c r="C35" s="230" t="s">
        <v>100</v>
      </c>
      <c r="D35" s="190">
        <v>0</v>
      </c>
      <c r="E35" s="183"/>
      <c r="F35" s="184"/>
      <c r="G35" s="185"/>
      <c r="H35" s="186"/>
      <c r="I35" s="187"/>
      <c r="J35" s="188"/>
      <c r="K35" s="190">
        <v>0</v>
      </c>
      <c r="L35" s="4"/>
      <c r="M35" s="35"/>
      <c r="N35" s="4"/>
      <c r="O35" s="41">
        <v>0</v>
      </c>
      <c r="P35" s="236">
        <v>0</v>
      </c>
    </row>
    <row r="36" spans="1:16">
      <c r="A36" s="28"/>
      <c r="B36" s="37"/>
      <c r="C36" s="230" t="s">
        <v>101</v>
      </c>
      <c r="D36" s="190">
        <v>0</v>
      </c>
      <c r="E36" s="183"/>
      <c r="F36" s="184"/>
      <c r="G36" s="185"/>
      <c r="H36" s="186"/>
      <c r="I36" s="187"/>
      <c r="J36" s="188"/>
      <c r="K36" s="190">
        <v>0</v>
      </c>
      <c r="L36" s="4"/>
      <c r="M36" s="35"/>
      <c r="N36" s="4"/>
      <c r="O36" s="41">
        <v>0</v>
      </c>
      <c r="P36" s="236">
        <v>0</v>
      </c>
    </row>
    <row r="37" spans="1:16">
      <c r="A37" s="28"/>
      <c r="B37" s="37"/>
      <c r="C37" s="230" t="s">
        <v>102</v>
      </c>
      <c r="D37" s="190">
        <v>0</v>
      </c>
      <c r="E37" s="183"/>
      <c r="F37" s="184"/>
      <c r="G37" s="185"/>
      <c r="H37" s="186"/>
      <c r="I37" s="187"/>
      <c r="J37" s="188"/>
      <c r="K37" s="190">
        <v>0</v>
      </c>
      <c r="L37" s="4"/>
      <c r="M37" s="35"/>
      <c r="N37" s="4"/>
      <c r="O37" s="41">
        <v>0</v>
      </c>
      <c r="P37" s="236">
        <v>0</v>
      </c>
    </row>
    <row r="38" spans="1:16">
      <c r="A38" s="28"/>
      <c r="B38" s="37"/>
      <c r="C38" s="230" t="s">
        <v>103</v>
      </c>
      <c r="D38" s="190">
        <v>0</v>
      </c>
      <c r="E38" s="183"/>
      <c r="F38" s="184"/>
      <c r="G38" s="185"/>
      <c r="H38" s="186"/>
      <c r="I38" s="187"/>
      <c r="J38" s="188"/>
      <c r="K38" s="190">
        <v>0</v>
      </c>
      <c r="L38" s="4"/>
      <c r="M38" s="35"/>
      <c r="N38" s="4"/>
      <c r="O38" s="41">
        <v>0</v>
      </c>
      <c r="P38" s="236">
        <v>0</v>
      </c>
    </row>
    <row r="39" spans="1:16">
      <c r="A39" s="28"/>
      <c r="B39" s="37"/>
      <c r="C39" s="230" t="s">
        <v>104</v>
      </c>
      <c r="D39" s="190">
        <v>0</v>
      </c>
      <c r="E39" s="183"/>
      <c r="F39" s="184"/>
      <c r="G39" s="185"/>
      <c r="H39" s="186"/>
      <c r="I39" s="187"/>
      <c r="J39" s="188"/>
      <c r="K39" s="190">
        <v>0</v>
      </c>
      <c r="L39" s="4"/>
      <c r="M39" s="35"/>
      <c r="N39" s="4"/>
      <c r="O39" s="41">
        <v>0</v>
      </c>
      <c r="P39" s="236">
        <v>0</v>
      </c>
    </row>
    <row r="40" spans="1:16" s="36" customFormat="1">
      <c r="A40" s="43"/>
      <c r="B40" s="39"/>
      <c r="C40" s="45" t="s">
        <v>105</v>
      </c>
      <c r="D40" s="169">
        <v>0</v>
      </c>
      <c r="E40" s="170"/>
      <c r="F40" s="171"/>
      <c r="G40" s="172"/>
      <c r="H40" s="173"/>
      <c r="I40" s="174"/>
      <c r="J40" s="175"/>
      <c r="K40" s="169">
        <v>0</v>
      </c>
      <c r="L40" s="41"/>
      <c r="M40" s="35"/>
      <c r="N40" s="41"/>
      <c r="O40" s="41">
        <v>0</v>
      </c>
      <c r="P40" s="235">
        <v>0</v>
      </c>
    </row>
    <row r="41" spans="1:16">
      <c r="A41" s="28"/>
      <c r="B41" s="37"/>
      <c r="C41" s="42" t="s">
        <v>12</v>
      </c>
      <c r="D41" s="190">
        <v>0</v>
      </c>
      <c r="E41" s="183"/>
      <c r="F41" s="184"/>
      <c r="G41" s="185"/>
      <c r="H41" s="186"/>
      <c r="I41" s="187"/>
      <c r="J41" s="188"/>
      <c r="K41" s="190">
        <v>0</v>
      </c>
      <c r="L41" s="4"/>
      <c r="M41" s="41"/>
      <c r="N41" s="4"/>
      <c r="O41" s="232">
        <v>0</v>
      </c>
      <c r="P41" s="236">
        <v>0</v>
      </c>
    </row>
    <row r="42" spans="1:16" s="36" customFormat="1">
      <c r="A42" s="32"/>
      <c r="B42" s="39"/>
      <c r="C42" s="51"/>
      <c r="D42" s="169"/>
      <c r="E42" s="170"/>
      <c r="F42" s="171"/>
      <c r="G42" s="172"/>
      <c r="H42" s="173"/>
      <c r="I42" s="174"/>
      <c r="J42" s="175"/>
      <c r="K42" s="169"/>
      <c r="L42" s="41"/>
      <c r="M42" s="35"/>
      <c r="N42" s="41"/>
      <c r="O42" s="169"/>
      <c r="P42" s="235"/>
    </row>
    <row r="43" spans="1:16">
      <c r="A43" s="28"/>
      <c r="B43" s="37"/>
      <c r="C43" s="42" t="s">
        <v>13</v>
      </c>
      <c r="D43" s="190">
        <v>0</v>
      </c>
      <c r="E43" s="183"/>
      <c r="F43" s="184"/>
      <c r="G43" s="185"/>
      <c r="H43" s="186"/>
      <c r="I43" s="187"/>
      <c r="J43" s="188"/>
      <c r="K43" s="190">
        <v>0</v>
      </c>
      <c r="L43" s="4"/>
      <c r="M43" s="41"/>
      <c r="N43" s="4"/>
      <c r="O43" s="190">
        <v>0</v>
      </c>
      <c r="P43" s="236">
        <v>0</v>
      </c>
    </row>
    <row r="44" spans="1:16" s="36" customFormat="1" ht="11.25">
      <c r="A44" s="32"/>
      <c r="B44" s="52"/>
      <c r="C44" s="53" t="s">
        <v>14</v>
      </c>
      <c r="D44" s="169"/>
      <c r="E44" s="170"/>
      <c r="F44" s="171"/>
      <c r="G44" s="172"/>
      <c r="H44" s="173"/>
      <c r="I44" s="174"/>
      <c r="J44" s="175"/>
      <c r="K44" s="169"/>
      <c r="L44" s="41"/>
      <c r="M44" s="35"/>
      <c r="N44" s="41"/>
      <c r="O44" s="169"/>
      <c r="P44" s="235"/>
    </row>
    <row r="45" spans="1:16">
      <c r="A45" s="28"/>
      <c r="B45" s="37"/>
      <c r="C45" s="42" t="s">
        <v>15</v>
      </c>
      <c r="D45" s="190">
        <v>0</v>
      </c>
      <c r="E45" s="183"/>
      <c r="F45" s="184"/>
      <c r="G45" s="185"/>
      <c r="H45" s="186"/>
      <c r="I45" s="187"/>
      <c r="J45" s="188"/>
      <c r="K45" s="190">
        <v>0</v>
      </c>
      <c r="L45" s="4"/>
      <c r="M45" s="41"/>
      <c r="N45" s="4"/>
      <c r="O45" s="190">
        <v>0</v>
      </c>
      <c r="P45" s="236">
        <v>0</v>
      </c>
    </row>
    <row r="46" spans="1:16" s="36" customFormat="1" ht="11.25">
      <c r="A46" s="32"/>
      <c r="B46" s="33"/>
      <c r="C46" s="51"/>
      <c r="D46" s="169"/>
      <c r="E46" s="170"/>
      <c r="F46" s="171"/>
      <c r="G46" s="172"/>
      <c r="H46" s="173"/>
      <c r="I46" s="174"/>
      <c r="J46" s="175"/>
      <c r="K46" s="169"/>
      <c r="L46" s="41"/>
      <c r="M46" s="35"/>
      <c r="N46" s="41"/>
      <c r="O46" s="169"/>
      <c r="P46" s="235"/>
    </row>
    <row r="47" spans="1:16" s="36" customFormat="1">
      <c r="A47" s="43"/>
      <c r="B47" s="37"/>
      <c r="C47" s="42" t="s">
        <v>16</v>
      </c>
      <c r="D47" s="190">
        <v>0</v>
      </c>
      <c r="E47" s="183"/>
      <c r="F47" s="184"/>
      <c r="G47" s="185"/>
      <c r="H47" s="186"/>
      <c r="I47" s="187"/>
      <c r="J47" s="188"/>
      <c r="K47" s="190">
        <v>0</v>
      </c>
      <c r="L47" s="41"/>
      <c r="M47" s="41"/>
      <c r="N47" s="41"/>
      <c r="O47" s="190">
        <v>0</v>
      </c>
      <c r="P47" s="236">
        <v>0</v>
      </c>
    </row>
    <row r="48" spans="1:16" s="36" customFormat="1">
      <c r="A48" s="32"/>
      <c r="B48" s="37"/>
      <c r="C48" s="51"/>
      <c r="D48" s="169"/>
      <c r="E48" s="170"/>
      <c r="F48" s="171"/>
      <c r="G48" s="172"/>
      <c r="H48" s="173"/>
      <c r="I48" s="174"/>
      <c r="J48" s="175"/>
      <c r="K48" s="169"/>
      <c r="L48" s="41"/>
      <c r="M48" s="35"/>
      <c r="N48" s="41"/>
      <c r="O48" s="169"/>
      <c r="P48" s="240"/>
    </row>
    <row r="49" spans="1:16" s="36" customFormat="1">
      <c r="A49" s="43"/>
      <c r="B49" s="54"/>
      <c r="C49" s="42" t="s">
        <v>17</v>
      </c>
      <c r="D49" s="191">
        <v>0</v>
      </c>
      <c r="E49" s="192"/>
      <c r="F49" s="193"/>
      <c r="G49" s="194"/>
      <c r="H49" s="195"/>
      <c r="I49" s="196"/>
      <c r="J49" s="197"/>
      <c r="K49" s="191">
        <v>0</v>
      </c>
      <c r="L49" s="41"/>
      <c r="M49" s="41"/>
      <c r="N49" s="41"/>
      <c r="O49" s="191">
        <v>0</v>
      </c>
      <c r="P49" s="236">
        <v>0</v>
      </c>
    </row>
    <row r="50" spans="1:16" s="36" customFormat="1">
      <c r="A50" s="43"/>
      <c r="B50" s="37"/>
      <c r="C50" s="42"/>
      <c r="D50" s="169"/>
      <c r="E50" s="170"/>
      <c r="F50" s="171"/>
      <c r="G50" s="172"/>
      <c r="H50" s="173"/>
      <c r="I50" s="174"/>
      <c r="J50" s="175"/>
      <c r="K50" s="169"/>
      <c r="L50" s="41"/>
      <c r="M50" s="35"/>
      <c r="N50" s="41"/>
      <c r="O50" s="169"/>
      <c r="P50" s="236"/>
    </row>
    <row r="51" spans="1:16" s="36" customFormat="1">
      <c r="A51" s="43"/>
      <c r="B51" s="54"/>
      <c r="C51" s="44" t="s">
        <v>106</v>
      </c>
      <c r="D51" s="198">
        <v>0</v>
      </c>
      <c r="E51" s="192"/>
      <c r="F51" s="193"/>
      <c r="G51" s="194"/>
      <c r="H51" s="195"/>
      <c r="I51" s="196"/>
      <c r="J51" s="197"/>
      <c r="K51" s="198">
        <v>0</v>
      </c>
      <c r="L51" s="55"/>
      <c r="M51" s="56"/>
      <c r="N51" s="57"/>
      <c r="O51" s="198">
        <v>0</v>
      </c>
      <c r="P51" s="241">
        <v>0</v>
      </c>
    </row>
    <row r="52" spans="1:16" s="36" customFormat="1">
      <c r="A52" s="43"/>
      <c r="B52" s="39"/>
      <c r="C52" s="51"/>
      <c r="D52" s="169"/>
      <c r="E52" s="170"/>
      <c r="F52" s="171"/>
      <c r="G52" s="172"/>
      <c r="H52" s="173"/>
      <c r="I52" s="174"/>
      <c r="J52" s="175"/>
      <c r="K52" s="169"/>
      <c r="L52" s="55"/>
      <c r="M52" s="35"/>
      <c r="N52" s="57"/>
      <c r="O52" s="169"/>
      <c r="P52" s="240"/>
    </row>
    <row r="53" spans="1:16" s="36" customFormat="1">
      <c r="A53" s="43"/>
      <c r="B53" s="37"/>
      <c r="C53" s="44" t="s">
        <v>18</v>
      </c>
      <c r="D53" s="200">
        <v>0</v>
      </c>
      <c r="E53" s="201"/>
      <c r="F53" s="202"/>
      <c r="G53" s="203"/>
      <c r="H53" s="204"/>
      <c r="I53" s="205"/>
      <c r="J53" s="206"/>
      <c r="K53" s="200">
        <v>0</v>
      </c>
      <c r="L53" s="56"/>
      <c r="M53" s="58"/>
      <c r="N53" s="56"/>
      <c r="O53" s="200">
        <v>0</v>
      </c>
      <c r="P53" s="242">
        <v>0</v>
      </c>
    </row>
    <row r="54" spans="1:16" s="36" customFormat="1">
      <c r="A54" s="43"/>
      <c r="B54" s="39"/>
      <c r="C54" s="34"/>
      <c r="D54" s="169"/>
      <c r="E54" s="170"/>
      <c r="F54" s="171"/>
      <c r="G54" s="172"/>
      <c r="H54" s="173"/>
      <c r="I54" s="174"/>
      <c r="J54" s="175"/>
      <c r="K54" s="169"/>
      <c r="L54" s="56"/>
      <c r="M54" s="35"/>
      <c r="N54" s="56"/>
      <c r="O54" s="169"/>
      <c r="P54" s="240"/>
    </row>
    <row r="55" spans="1:16" s="36" customFormat="1">
      <c r="A55" s="43"/>
      <c r="B55" s="37"/>
      <c r="C55" s="44" t="s">
        <v>18</v>
      </c>
      <c r="D55" s="189">
        <v>0</v>
      </c>
      <c r="E55" s="183"/>
      <c r="F55" s="184"/>
      <c r="G55" s="185"/>
      <c r="H55" s="186"/>
      <c r="I55" s="187"/>
      <c r="J55" s="188"/>
      <c r="K55" s="189">
        <v>0</v>
      </c>
      <c r="L55" s="41"/>
      <c r="M55" s="41"/>
      <c r="N55" s="41"/>
      <c r="O55" s="189">
        <v>0</v>
      </c>
      <c r="P55" s="236">
        <v>0</v>
      </c>
    </row>
    <row r="56" spans="1:16" s="36" customFormat="1">
      <c r="A56" s="43"/>
      <c r="B56" s="59"/>
      <c r="C56" s="45"/>
      <c r="D56" s="169"/>
      <c r="E56" s="170"/>
      <c r="F56" s="171"/>
      <c r="G56" s="172"/>
      <c r="H56" s="173"/>
      <c r="I56" s="174"/>
      <c r="J56" s="175"/>
      <c r="K56" s="169"/>
      <c r="L56" s="41"/>
      <c r="M56" s="35"/>
      <c r="N56" s="41"/>
      <c r="O56" s="169"/>
      <c r="P56" s="242"/>
    </row>
    <row r="57" spans="1:16" s="36" customFormat="1">
      <c r="A57" s="43"/>
      <c r="B57" s="54"/>
      <c r="C57" s="42" t="s">
        <v>18</v>
      </c>
      <c r="D57" s="191">
        <v>0</v>
      </c>
      <c r="E57" s="192"/>
      <c r="F57" s="193"/>
      <c r="G57" s="194"/>
      <c r="H57" s="195"/>
      <c r="I57" s="196"/>
      <c r="J57" s="197"/>
      <c r="K57" s="191">
        <v>0</v>
      </c>
      <c r="L57" s="41"/>
      <c r="M57" s="35"/>
      <c r="N57" s="41"/>
      <c r="O57" s="191">
        <v>0</v>
      </c>
      <c r="P57" s="243">
        <v>0</v>
      </c>
    </row>
    <row r="58" spans="1:16" s="36" customFormat="1" ht="13.5" thickBot="1">
      <c r="A58" s="43"/>
      <c r="B58" s="37"/>
      <c r="C58" s="50" t="s">
        <v>114</v>
      </c>
      <c r="D58" s="169"/>
      <c r="E58" s="183"/>
      <c r="F58" s="184"/>
      <c r="G58" s="185"/>
      <c r="H58" s="186"/>
      <c r="I58" s="187"/>
      <c r="J58" s="188"/>
      <c r="K58" s="169"/>
      <c r="L58" s="41"/>
      <c r="M58" s="35"/>
      <c r="N58" s="41"/>
      <c r="O58" s="169"/>
      <c r="P58" s="239"/>
    </row>
    <row r="59" spans="1:16" s="11" customFormat="1" ht="16.5" thickTop="1" thickBot="1">
      <c r="A59" s="60"/>
      <c r="B59" s="16" t="s">
        <v>28</v>
      </c>
      <c r="C59" s="47" t="s">
        <v>20</v>
      </c>
      <c r="D59" s="83">
        <f>SUM(D27:D58)</f>
        <v>0</v>
      </c>
      <c r="E59" s="138">
        <f t="shared" ref="E59:J59" si="0">SUM(E27:E58)</f>
        <v>0</v>
      </c>
      <c r="F59" s="139">
        <f t="shared" si="0"/>
        <v>0</v>
      </c>
      <c r="G59" s="137">
        <f t="shared" si="0"/>
        <v>0</v>
      </c>
      <c r="H59" s="149">
        <f t="shared" si="0"/>
        <v>0</v>
      </c>
      <c r="I59" s="140">
        <f t="shared" si="0"/>
        <v>0</v>
      </c>
      <c r="J59" s="141">
        <f t="shared" si="0"/>
        <v>0</v>
      </c>
      <c r="K59" s="83">
        <f>SUM(K27:K58)</f>
        <v>0</v>
      </c>
      <c r="L59" s="62"/>
      <c r="M59" s="63"/>
      <c r="N59" s="62"/>
      <c r="O59" s="83">
        <f>SUM(O27:O58)</f>
        <v>0</v>
      </c>
      <c r="P59" s="244">
        <f>SUM(P27:P58)</f>
        <v>0</v>
      </c>
    </row>
    <row r="60" spans="1:16" s="11" customFormat="1" ht="13.5" thickTop="1">
      <c r="A60" s="60"/>
      <c r="B60" s="120" t="s">
        <v>30</v>
      </c>
      <c r="C60" s="118" t="s">
        <v>43</v>
      </c>
      <c r="D60" s="207"/>
      <c r="E60" s="170"/>
      <c r="F60" s="171"/>
      <c r="G60" s="172"/>
      <c r="H60" s="173"/>
      <c r="I60" s="174"/>
      <c r="J60" s="175"/>
      <c r="K60" s="216"/>
      <c r="L60" s="217"/>
      <c r="M60" s="217"/>
      <c r="N60" s="217"/>
      <c r="O60" s="216"/>
      <c r="P60" s="245"/>
    </row>
    <row r="61" spans="1:16">
      <c r="A61" s="43"/>
      <c r="B61" s="37"/>
      <c r="C61" s="42" t="s">
        <v>54</v>
      </c>
      <c r="D61" s="190"/>
      <c r="E61" s="183"/>
      <c r="F61" s="184"/>
      <c r="G61" s="185"/>
      <c r="H61" s="186"/>
      <c r="I61" s="187"/>
      <c r="J61" s="188"/>
      <c r="K61" s="190"/>
      <c r="L61" s="4"/>
      <c r="M61" s="41"/>
      <c r="N61" s="4"/>
      <c r="O61" s="190"/>
      <c r="P61" s="236"/>
    </row>
    <row r="62" spans="1:16" s="36" customFormat="1">
      <c r="A62" s="43"/>
      <c r="B62" s="37"/>
      <c r="C62" s="45"/>
      <c r="D62" s="169">
        <v>0</v>
      </c>
      <c r="E62" s="170"/>
      <c r="F62" s="171"/>
      <c r="G62" s="172"/>
      <c r="H62" s="173"/>
      <c r="I62" s="174"/>
      <c r="J62" s="175"/>
      <c r="K62" s="169">
        <v>0</v>
      </c>
      <c r="L62" s="41"/>
      <c r="M62" s="35"/>
      <c r="N62" s="41"/>
      <c r="O62" s="169">
        <v>0</v>
      </c>
      <c r="P62" s="235"/>
    </row>
    <row r="63" spans="1:16">
      <c r="A63" s="43"/>
      <c r="B63" s="54"/>
      <c r="C63" s="42" t="s">
        <v>21</v>
      </c>
      <c r="D63" s="190"/>
      <c r="E63" s="183"/>
      <c r="F63" s="184"/>
      <c r="G63" s="185"/>
      <c r="H63" s="186"/>
      <c r="I63" s="187"/>
      <c r="J63" s="188"/>
      <c r="K63" s="190"/>
      <c r="L63" s="4"/>
      <c r="M63" s="41"/>
      <c r="N63" s="4"/>
      <c r="O63" s="190"/>
      <c r="P63" s="236"/>
    </row>
    <row r="64" spans="1:16" s="36" customFormat="1">
      <c r="A64" s="43"/>
      <c r="B64" s="39"/>
      <c r="C64" s="50"/>
      <c r="D64" s="169">
        <v>0</v>
      </c>
      <c r="E64" s="170"/>
      <c r="F64" s="171"/>
      <c r="G64" s="172"/>
      <c r="H64" s="173"/>
      <c r="I64" s="174"/>
      <c r="J64" s="175"/>
      <c r="K64" s="169">
        <v>0</v>
      </c>
      <c r="L64" s="41"/>
      <c r="M64" s="35"/>
      <c r="N64" s="41"/>
      <c r="O64" s="169">
        <v>0</v>
      </c>
      <c r="P64" s="235">
        <v>0</v>
      </c>
    </row>
    <row r="65" spans="1:16">
      <c r="A65" s="43"/>
      <c r="B65" s="37"/>
      <c r="C65" s="42" t="s">
        <v>113</v>
      </c>
      <c r="D65" s="190"/>
      <c r="E65" s="183"/>
      <c r="F65" s="184"/>
      <c r="G65" s="185"/>
      <c r="H65" s="186"/>
      <c r="I65" s="187"/>
      <c r="J65" s="188"/>
      <c r="K65" s="190"/>
      <c r="L65" s="4"/>
      <c r="M65" s="41"/>
      <c r="N65" s="4"/>
      <c r="O65" s="190"/>
      <c r="P65" s="236"/>
    </row>
    <row r="66" spans="1:16" s="36" customFormat="1">
      <c r="A66" s="43"/>
      <c r="B66" s="33"/>
      <c r="C66" s="50"/>
      <c r="D66" s="169">
        <v>0</v>
      </c>
      <c r="E66" s="170"/>
      <c r="F66" s="171"/>
      <c r="G66" s="172"/>
      <c r="H66" s="173"/>
      <c r="I66" s="174"/>
      <c r="J66" s="175"/>
      <c r="K66" s="169">
        <v>0</v>
      </c>
      <c r="L66" s="41"/>
      <c r="M66" s="35"/>
      <c r="N66" s="41"/>
      <c r="O66" s="169">
        <v>0</v>
      </c>
      <c r="P66" s="235">
        <v>0</v>
      </c>
    </row>
    <row r="67" spans="1:16">
      <c r="A67" s="43"/>
      <c r="B67" s="37"/>
      <c r="C67" s="42" t="s">
        <v>109</v>
      </c>
      <c r="D67" s="190"/>
      <c r="E67" s="183"/>
      <c r="F67" s="184"/>
      <c r="G67" s="185"/>
      <c r="H67" s="186"/>
      <c r="I67" s="187"/>
      <c r="J67" s="188"/>
      <c r="K67" s="190"/>
      <c r="L67" s="4"/>
      <c r="M67" s="41"/>
      <c r="N67" s="4"/>
      <c r="O67" s="190"/>
      <c r="P67" s="236"/>
    </row>
    <row r="68" spans="1:16" s="36" customFormat="1">
      <c r="A68" s="43"/>
      <c r="B68" s="33"/>
      <c r="C68" s="45"/>
      <c r="D68" s="169">
        <v>0</v>
      </c>
      <c r="E68" s="170"/>
      <c r="F68" s="171"/>
      <c r="G68" s="172"/>
      <c r="H68" s="173"/>
      <c r="I68" s="174"/>
      <c r="J68" s="175"/>
      <c r="K68" s="169">
        <v>0</v>
      </c>
      <c r="L68" s="41"/>
      <c r="M68" s="35"/>
      <c r="N68" s="41"/>
      <c r="O68" s="169">
        <v>0</v>
      </c>
      <c r="P68" s="235">
        <v>0</v>
      </c>
    </row>
    <row r="69" spans="1:16">
      <c r="A69" s="43"/>
      <c r="B69" s="37"/>
      <c r="C69" s="42" t="s">
        <v>107</v>
      </c>
      <c r="D69" s="190"/>
      <c r="E69" s="183"/>
      <c r="F69" s="184"/>
      <c r="G69" s="185"/>
      <c r="H69" s="186"/>
      <c r="I69" s="187"/>
      <c r="J69" s="188"/>
      <c r="K69" s="190"/>
      <c r="L69" s="4"/>
      <c r="M69" s="41"/>
      <c r="N69" s="4"/>
      <c r="O69" s="190"/>
      <c r="P69" s="236"/>
    </row>
    <row r="70" spans="1:16" s="36" customFormat="1">
      <c r="A70" s="43"/>
      <c r="B70" s="33"/>
      <c r="C70" s="45"/>
      <c r="D70" s="169">
        <v>0</v>
      </c>
      <c r="E70" s="170"/>
      <c r="F70" s="171"/>
      <c r="G70" s="172"/>
      <c r="H70" s="173"/>
      <c r="I70" s="174"/>
      <c r="J70" s="175"/>
      <c r="K70" s="169">
        <v>0</v>
      </c>
      <c r="L70" s="41"/>
      <c r="M70" s="35"/>
      <c r="N70" s="41"/>
      <c r="O70" s="169">
        <v>0</v>
      </c>
      <c r="P70" s="235">
        <v>0</v>
      </c>
    </row>
    <row r="71" spans="1:16">
      <c r="A71" s="43"/>
      <c r="B71" s="37"/>
      <c r="C71" s="42" t="s">
        <v>24</v>
      </c>
      <c r="D71" s="190"/>
      <c r="E71" s="183"/>
      <c r="F71" s="184"/>
      <c r="G71" s="185"/>
      <c r="H71" s="186"/>
      <c r="I71" s="187"/>
      <c r="J71" s="188"/>
      <c r="K71" s="190"/>
      <c r="L71" s="4"/>
      <c r="M71" s="41"/>
      <c r="N71" s="4"/>
      <c r="O71" s="190"/>
      <c r="P71" s="236"/>
    </row>
    <row r="72" spans="1:16" s="36" customFormat="1">
      <c r="A72" s="43"/>
      <c r="B72" s="33"/>
      <c r="C72" s="45"/>
      <c r="D72" s="169">
        <v>0</v>
      </c>
      <c r="E72" s="170"/>
      <c r="F72" s="171"/>
      <c r="G72" s="172"/>
      <c r="H72" s="173"/>
      <c r="I72" s="174"/>
      <c r="J72" s="175"/>
      <c r="K72" s="169">
        <v>0</v>
      </c>
      <c r="L72" s="41"/>
      <c r="M72" s="35"/>
      <c r="N72" s="41"/>
      <c r="O72" s="169">
        <v>0</v>
      </c>
      <c r="P72" s="235">
        <v>0</v>
      </c>
    </row>
    <row r="73" spans="1:16">
      <c r="A73" s="43"/>
      <c r="B73" s="37"/>
      <c r="C73" s="42" t="s">
        <v>25</v>
      </c>
      <c r="D73" s="190"/>
      <c r="E73" s="183"/>
      <c r="F73" s="184"/>
      <c r="G73" s="185"/>
      <c r="H73" s="186"/>
      <c r="I73" s="187"/>
      <c r="J73" s="188"/>
      <c r="K73" s="190"/>
      <c r="L73" s="4"/>
      <c r="M73" s="41"/>
      <c r="N73" s="4"/>
      <c r="O73" s="190"/>
      <c r="P73" s="236"/>
    </row>
    <row r="74" spans="1:16">
      <c r="A74" s="43"/>
      <c r="B74" s="39"/>
      <c r="C74" s="45"/>
      <c r="D74" s="182">
        <v>0</v>
      </c>
      <c r="E74" s="208" t="s">
        <v>38</v>
      </c>
      <c r="F74" s="209" t="s">
        <v>38</v>
      </c>
      <c r="G74" s="210" t="s">
        <v>38</v>
      </c>
      <c r="H74" s="211" t="s">
        <v>38</v>
      </c>
      <c r="I74" s="212" t="s">
        <v>38</v>
      </c>
      <c r="J74" s="213" t="s">
        <v>38</v>
      </c>
      <c r="K74" s="169">
        <v>0</v>
      </c>
      <c r="L74" s="4"/>
      <c r="M74" s="35"/>
      <c r="N74" s="4"/>
      <c r="O74" s="169">
        <v>0</v>
      </c>
      <c r="P74" s="235">
        <v>0</v>
      </c>
    </row>
    <row r="75" spans="1:16">
      <c r="A75" s="43"/>
      <c r="B75" s="37"/>
      <c r="C75" s="42" t="s">
        <v>26</v>
      </c>
      <c r="D75" s="190"/>
      <c r="E75" s="183"/>
      <c r="F75" s="184"/>
      <c r="G75" s="185"/>
      <c r="H75" s="186"/>
      <c r="I75" s="187"/>
      <c r="J75" s="188"/>
      <c r="K75" s="190"/>
      <c r="L75" s="4"/>
      <c r="M75" s="41"/>
      <c r="N75" s="4"/>
      <c r="O75" s="190"/>
      <c r="P75" s="236"/>
    </row>
    <row r="76" spans="1:16">
      <c r="A76" s="43"/>
      <c r="B76" s="39"/>
      <c r="C76" s="45"/>
      <c r="D76" s="169">
        <v>0</v>
      </c>
      <c r="E76" s="170"/>
      <c r="F76" s="171"/>
      <c r="G76" s="172"/>
      <c r="H76" s="173"/>
      <c r="I76" s="174"/>
      <c r="J76" s="175"/>
      <c r="K76" s="169">
        <v>0</v>
      </c>
      <c r="L76" s="4"/>
      <c r="M76" s="35"/>
      <c r="N76" s="4"/>
      <c r="O76" s="169">
        <v>0</v>
      </c>
      <c r="P76" s="235">
        <v>0</v>
      </c>
    </row>
    <row r="77" spans="1:16">
      <c r="A77" s="43"/>
      <c r="B77" s="37"/>
      <c r="C77" s="42" t="s">
        <v>27</v>
      </c>
      <c r="D77" s="190"/>
      <c r="E77" s="183"/>
      <c r="F77" s="184"/>
      <c r="G77" s="185"/>
      <c r="H77" s="186"/>
      <c r="I77" s="187"/>
      <c r="J77" s="188"/>
      <c r="K77" s="190"/>
      <c r="L77" s="4"/>
      <c r="M77" s="35"/>
      <c r="N77" s="4"/>
      <c r="O77" s="190"/>
      <c r="P77" s="236"/>
    </row>
    <row r="78" spans="1:16">
      <c r="A78" s="43"/>
      <c r="B78" s="39"/>
      <c r="C78" s="45"/>
      <c r="D78" s="169">
        <v>0</v>
      </c>
      <c r="E78" s="170"/>
      <c r="F78" s="171"/>
      <c r="G78" s="172"/>
      <c r="H78" s="173"/>
      <c r="I78" s="174"/>
      <c r="J78" s="175"/>
      <c r="K78" s="169">
        <v>0</v>
      </c>
      <c r="L78" s="214"/>
      <c r="M78" s="152"/>
      <c r="N78" s="214"/>
      <c r="O78" s="169">
        <v>0</v>
      </c>
      <c r="P78" s="235">
        <v>0</v>
      </c>
    </row>
    <row r="79" spans="1:16">
      <c r="A79" s="43"/>
      <c r="B79" s="37"/>
      <c r="C79" s="42" t="s">
        <v>27</v>
      </c>
      <c r="D79" s="190"/>
      <c r="E79" s="183"/>
      <c r="F79" s="184"/>
      <c r="G79" s="185"/>
      <c r="H79" s="186"/>
      <c r="I79" s="187"/>
      <c r="J79" s="188"/>
      <c r="K79" s="190"/>
      <c r="L79" s="4"/>
      <c r="M79" s="41"/>
      <c r="N79" s="4"/>
      <c r="O79" s="190"/>
      <c r="P79" s="236"/>
    </row>
    <row r="80" spans="1:16" s="36" customFormat="1" ht="13.5" thickBot="1">
      <c r="A80" s="43"/>
      <c r="B80" s="33"/>
      <c r="C80" s="45" t="s">
        <v>108</v>
      </c>
      <c r="D80" s="169">
        <v>0</v>
      </c>
      <c r="E80" s="183"/>
      <c r="F80" s="184"/>
      <c r="G80" s="185"/>
      <c r="H80" s="186"/>
      <c r="I80" s="187"/>
      <c r="J80" s="188"/>
      <c r="K80" s="215">
        <v>0</v>
      </c>
      <c r="L80" s="41"/>
      <c r="M80" s="35"/>
      <c r="N80" s="41"/>
      <c r="O80" s="215">
        <v>0</v>
      </c>
      <c r="P80" s="246">
        <v>0</v>
      </c>
    </row>
    <row r="81" spans="1:16" s="5" customFormat="1" ht="14.25" thickTop="1" thickBot="1">
      <c r="A81" s="43"/>
      <c r="B81" s="61" t="s">
        <v>30</v>
      </c>
      <c r="C81" s="47" t="s">
        <v>29</v>
      </c>
      <c r="D81" s="83">
        <f>SUM(D63:D80)</f>
        <v>0</v>
      </c>
      <c r="E81" s="98">
        <f t="shared" ref="E81:J81" si="1">SUM(E63:E80)</f>
        <v>0</v>
      </c>
      <c r="F81" s="103">
        <f t="shared" si="1"/>
        <v>0</v>
      </c>
      <c r="G81" s="88">
        <f t="shared" si="1"/>
        <v>0</v>
      </c>
      <c r="H81" s="146">
        <f t="shared" si="1"/>
        <v>0</v>
      </c>
      <c r="I81" s="108">
        <f t="shared" si="1"/>
        <v>0</v>
      </c>
      <c r="J81" s="93">
        <f t="shared" si="1"/>
        <v>0</v>
      </c>
      <c r="K81" s="65">
        <f>SUM(K61:K80)</f>
        <v>0</v>
      </c>
      <c r="L81" s="4"/>
      <c r="M81" s="63">
        <v>0</v>
      </c>
      <c r="N81" s="4"/>
      <c r="O81" s="65">
        <f>SUM(O61:O80)</f>
        <v>0</v>
      </c>
      <c r="P81" s="247">
        <f>SUM(P61:P80)</f>
        <v>0</v>
      </c>
    </row>
    <row r="82" spans="1:16" ht="14.25" thickTop="1" thickBot="1">
      <c r="A82" s="43"/>
      <c r="B82" s="121" t="s">
        <v>44</v>
      </c>
      <c r="C82" s="66" t="s">
        <v>65</v>
      </c>
      <c r="D82" s="84">
        <v>0</v>
      </c>
      <c r="E82" s="99">
        <f t="shared" ref="E82:J82" si="2">SUM(E20,E25,E59,E81)*5%</f>
        <v>207.5</v>
      </c>
      <c r="F82" s="104">
        <f t="shared" si="2"/>
        <v>440.20000000000005</v>
      </c>
      <c r="G82" s="89">
        <f t="shared" si="2"/>
        <v>458.35</v>
      </c>
      <c r="H82" s="148">
        <f t="shared" si="2"/>
        <v>236.85000000000002</v>
      </c>
      <c r="I82" s="109">
        <f t="shared" si="2"/>
        <v>41.25</v>
      </c>
      <c r="J82" s="94">
        <f t="shared" si="2"/>
        <v>304.2</v>
      </c>
      <c r="K82" s="267">
        <v>0</v>
      </c>
      <c r="L82" s="31"/>
      <c r="M82" s="35"/>
      <c r="N82" s="31"/>
      <c r="O82" s="41">
        <v>0</v>
      </c>
      <c r="P82" s="248"/>
    </row>
    <row r="83" spans="1:16" s="68" customFormat="1" ht="17.25" thickTop="1" thickBot="1">
      <c r="A83" s="43"/>
      <c r="B83" s="61" t="s">
        <v>45</v>
      </c>
      <c r="C83" s="67" t="s">
        <v>31</v>
      </c>
      <c r="D83" s="83">
        <f t="shared" ref="D83:J83" si="3">D82+D81+D59+D25+D20</f>
        <v>0</v>
      </c>
      <c r="E83" s="98">
        <f t="shared" si="3"/>
        <v>4357.5</v>
      </c>
      <c r="F83" s="103">
        <f t="shared" si="3"/>
        <v>9244.2000000000007</v>
      </c>
      <c r="G83" s="88">
        <f t="shared" si="3"/>
        <v>9625.35</v>
      </c>
      <c r="H83" s="146">
        <f t="shared" si="3"/>
        <v>4973.8500000000004</v>
      </c>
      <c r="I83" s="108">
        <f t="shared" si="3"/>
        <v>866.25</v>
      </c>
      <c r="J83" s="93">
        <f t="shared" si="3"/>
        <v>6388.2</v>
      </c>
      <c r="K83" s="65">
        <f>K20+K25+K59+K81</f>
        <v>0</v>
      </c>
      <c r="L83" s="62"/>
      <c r="M83" s="49">
        <f>M20+M81+M82+M59</f>
        <v>0</v>
      </c>
      <c r="N83" s="62"/>
      <c r="O83" s="65">
        <f>O20+O25+O59+O81+O82</f>
        <v>0</v>
      </c>
      <c r="P83" s="247">
        <f>P20+P25+P59+P81</f>
        <v>0</v>
      </c>
    </row>
    <row r="84" spans="1:16" ht="5.25" customHeight="1" thickTop="1">
      <c r="A84" s="43"/>
      <c r="B84" s="69"/>
      <c r="C84" s="69"/>
      <c r="D84" s="70"/>
      <c r="E84" s="70"/>
      <c r="F84" s="70"/>
      <c r="G84" s="70"/>
      <c r="H84" s="70"/>
      <c r="I84" s="70"/>
      <c r="J84" s="70"/>
      <c r="K84" s="71"/>
      <c r="L84" s="31"/>
      <c r="M84" s="41"/>
      <c r="N84" s="31"/>
      <c r="O84" s="31"/>
      <c r="P84" s="31"/>
    </row>
    <row r="85" spans="1:16" ht="9" hidden="1" customHeight="1">
      <c r="A85" s="43"/>
      <c r="B85" s="69"/>
      <c r="C85" s="69"/>
      <c r="D85" s="71"/>
      <c r="E85" s="71"/>
      <c r="F85" s="71"/>
      <c r="G85" s="71"/>
      <c r="H85" s="71"/>
      <c r="I85" s="71"/>
      <c r="J85" s="71"/>
      <c r="K85" s="72"/>
      <c r="L85" s="31"/>
      <c r="N85" s="31"/>
      <c r="O85" s="31"/>
      <c r="P85" s="31"/>
    </row>
    <row r="86" spans="1:16">
      <c r="A86" s="43"/>
      <c r="B86" s="69"/>
      <c r="C86" s="69"/>
      <c r="D86" s="71"/>
      <c r="E86" s="71"/>
      <c r="F86" s="71"/>
      <c r="G86" s="71"/>
      <c r="H86" s="71"/>
      <c r="I86" s="71"/>
      <c r="J86" s="71"/>
      <c r="K86" s="31"/>
      <c r="L86" s="31"/>
      <c r="N86" s="31"/>
      <c r="O86" s="31"/>
      <c r="P86" s="31"/>
    </row>
    <row r="87" spans="1:16" ht="4.5" customHeight="1">
      <c r="A87" s="43"/>
      <c r="B87" s="69"/>
      <c r="C87" s="69"/>
      <c r="D87" s="71"/>
      <c r="E87" s="71"/>
      <c r="F87" s="71"/>
      <c r="G87" s="71"/>
      <c r="H87" s="71"/>
      <c r="I87" s="71"/>
      <c r="J87" s="71"/>
      <c r="K87" s="71"/>
      <c r="L87" s="31"/>
      <c r="N87" s="31"/>
      <c r="O87" s="31"/>
      <c r="P87" s="31"/>
    </row>
    <row r="88" spans="1:16">
      <c r="A88" s="43"/>
      <c r="B88" s="73"/>
      <c r="C88" s="225" t="s">
        <v>32</v>
      </c>
      <c r="D88" s="227">
        <v>0</v>
      </c>
      <c r="E88" s="78"/>
      <c r="F88" s="78"/>
      <c r="G88" s="78"/>
      <c r="H88" s="78"/>
      <c r="I88" s="78"/>
      <c r="J88" s="78"/>
      <c r="K88" s="268"/>
      <c r="L88" s="31"/>
      <c r="N88" s="31"/>
      <c r="O88" s="31"/>
      <c r="P88" s="31"/>
    </row>
    <row r="89" spans="1:16" ht="12.75" customHeight="1">
      <c r="A89" s="43"/>
      <c r="B89" s="69"/>
      <c r="C89" s="69"/>
      <c r="D89" s="71"/>
      <c r="E89" s="71"/>
      <c r="F89" s="71"/>
      <c r="G89" s="71"/>
      <c r="H89" s="71"/>
      <c r="I89" s="71"/>
      <c r="J89" s="71"/>
      <c r="K89" s="71"/>
      <c r="L89" s="31"/>
      <c r="N89" s="31"/>
      <c r="O89" s="31"/>
      <c r="P89" s="31"/>
    </row>
    <row r="90" spans="1:16">
      <c r="A90" s="43"/>
      <c r="B90" s="69"/>
      <c r="C90" s="226" t="s">
        <v>57</v>
      </c>
      <c r="D90" s="228">
        <f>K83</f>
        <v>0</v>
      </c>
      <c r="E90" s="31"/>
      <c r="F90" s="31"/>
      <c r="G90" s="31"/>
      <c r="H90" s="31"/>
      <c r="I90" s="31"/>
      <c r="J90" s="75"/>
      <c r="K90" s="30"/>
      <c r="L90" s="74"/>
      <c r="M90" s="75"/>
      <c r="N90" s="75"/>
      <c r="O90" s="75"/>
      <c r="P90" s="75"/>
    </row>
    <row r="91" spans="1:16">
      <c r="A91" s="43"/>
      <c r="B91" s="69"/>
      <c r="C91" s="69"/>
      <c r="D91" s="76"/>
      <c r="E91" s="76"/>
      <c r="F91" s="76"/>
      <c r="G91" s="76"/>
      <c r="H91" s="76"/>
      <c r="I91" s="76"/>
      <c r="J91" s="130"/>
      <c r="K91" s="30"/>
      <c r="L91" s="75"/>
      <c r="M91" s="131"/>
      <c r="N91" s="75"/>
      <c r="O91" s="75"/>
      <c r="P91" s="75"/>
    </row>
    <row r="92" spans="1:16">
      <c r="A92" s="127"/>
      <c r="B92" s="128"/>
      <c r="C92" s="225" t="s">
        <v>59</v>
      </c>
      <c r="D92" s="227">
        <f>D88-D90</f>
        <v>0</v>
      </c>
      <c r="E92" s="78"/>
      <c r="F92" s="78"/>
      <c r="G92" s="78"/>
      <c r="H92" s="78"/>
      <c r="I92" s="78"/>
      <c r="J92" s="78"/>
      <c r="K92" s="30"/>
      <c r="L92" s="75"/>
      <c r="M92" s="131"/>
      <c r="N92" s="75"/>
      <c r="O92" s="75"/>
      <c r="P92" s="75"/>
    </row>
    <row r="93" spans="1:16">
      <c r="A93" s="127"/>
      <c r="B93" s="128"/>
      <c r="C93" s="128"/>
      <c r="D93" s="78"/>
      <c r="E93" s="78"/>
      <c r="F93" s="78"/>
      <c r="G93" s="78"/>
      <c r="H93" s="78"/>
      <c r="I93" s="78"/>
      <c r="J93" s="78"/>
      <c r="K93" s="30"/>
      <c r="L93" s="75"/>
      <c r="M93" s="131"/>
      <c r="N93" s="75"/>
      <c r="O93" s="75"/>
      <c r="P93" s="75"/>
    </row>
    <row r="94" spans="1:16">
      <c r="A94" s="127"/>
      <c r="B94" s="128"/>
      <c r="C94" s="225" t="s">
        <v>77</v>
      </c>
      <c r="D94" s="227">
        <f>P83</f>
        <v>0</v>
      </c>
      <c r="E94" s="78"/>
      <c r="F94" s="78"/>
      <c r="G94" s="78"/>
      <c r="H94" s="78"/>
      <c r="I94" s="78"/>
      <c r="J94" s="78"/>
      <c r="K94" s="128"/>
      <c r="L94" s="129"/>
      <c r="M94" s="131"/>
      <c r="N94" s="129"/>
      <c r="O94" s="129"/>
      <c r="P94" s="129"/>
    </row>
    <row r="95" spans="1:16">
      <c r="A95" s="127"/>
      <c r="B95" s="128"/>
      <c r="C95" s="128"/>
      <c r="D95" s="78"/>
      <c r="E95" s="78"/>
      <c r="F95" s="78"/>
      <c r="G95" s="78"/>
      <c r="H95" s="78"/>
      <c r="I95" s="78"/>
      <c r="J95" s="78"/>
      <c r="K95" s="128"/>
    </row>
    <row r="96" spans="1:16">
      <c r="A96" s="129"/>
      <c r="B96" s="128"/>
      <c r="C96" s="225" t="s">
        <v>89</v>
      </c>
      <c r="D96" s="269">
        <f>O83</f>
        <v>0</v>
      </c>
      <c r="E96" s="128"/>
      <c r="F96" s="128"/>
      <c r="G96" s="128"/>
      <c r="H96" s="128"/>
      <c r="I96" s="128"/>
      <c r="J96" s="128"/>
      <c r="K96" s="128"/>
    </row>
    <row r="97" spans="1:13">
      <c r="A97" s="129"/>
      <c r="B97" s="128"/>
      <c r="C97" s="128"/>
      <c r="D97" s="128"/>
      <c r="E97" s="128"/>
      <c r="F97" s="128"/>
      <c r="G97" s="128"/>
      <c r="H97" s="128"/>
      <c r="I97" s="128"/>
      <c r="J97" s="128"/>
      <c r="K97" s="128"/>
    </row>
    <row r="98" spans="1:13">
      <c r="B98" s="69"/>
      <c r="C98" s="225" t="s">
        <v>110</v>
      </c>
      <c r="D98" s="269">
        <f>D88-D96</f>
        <v>0</v>
      </c>
      <c r="E98" s="69"/>
      <c r="F98" s="69"/>
      <c r="G98" s="69"/>
      <c r="H98" s="69"/>
      <c r="I98" s="69"/>
      <c r="J98" s="69"/>
      <c r="K98" s="69"/>
    </row>
    <row r="99" spans="1:13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1:13">
      <c r="M101" s="4" t="s">
        <v>33</v>
      </c>
    </row>
  </sheetData>
  <phoneticPr fontId="24" type="noConversion"/>
  <printOptions horizontalCentered="1"/>
  <pageMargins left="0.39370078740157483" right="0.39370078740157483" top="0.19685039370078741" bottom="0.19685039370078741" header="0.51181102362204722" footer="0.27559055118110237"/>
  <pageSetup paperSize="8" scale="90" orientation="portrait" cellComments="asDisplayed" r:id="rId1"/>
  <headerFooter alignWithMargins="0">
    <oddFooter>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zoomScaleNormal="100" zoomScaleSheetLayoutView="100" workbookViewId="0">
      <pane ySplit="8" topLeftCell="A9" activePane="bottomLeft" state="frozen"/>
      <selection activeCell="C53" sqref="C53"/>
      <selection pane="bottomLeft" activeCell="D5" sqref="D5"/>
    </sheetView>
  </sheetViews>
  <sheetFormatPr defaultRowHeight="12.75"/>
  <cols>
    <col min="1" max="1" width="3" style="1" customWidth="1"/>
    <col min="2" max="2" width="10" style="1" customWidth="1"/>
    <col min="3" max="3" width="35.33203125" style="1" customWidth="1"/>
    <col min="4" max="4" width="13" style="1" customWidth="1"/>
    <col min="5" max="10" width="13" style="1" hidden="1" customWidth="1"/>
    <col min="11" max="11" width="13" style="31" customWidth="1"/>
    <col min="12" max="12" width="2.6640625" style="1" hidden="1" customWidth="1"/>
    <col min="13" max="13" width="10.77734375" style="4" hidden="1" customWidth="1"/>
    <col min="14" max="14" width="2.77734375" style="1" hidden="1" customWidth="1"/>
    <col min="15" max="15" width="13" style="31" customWidth="1"/>
    <col min="16" max="16" width="15.77734375" style="1" customWidth="1"/>
    <col min="17" max="17" width="3.88671875" style="1" customWidth="1"/>
    <col min="18" max="16384" width="8.88671875" style="1"/>
  </cols>
  <sheetData>
    <row r="1" spans="1:19">
      <c r="B1" s="2" t="s">
        <v>1</v>
      </c>
      <c r="C1" s="3"/>
      <c r="D1" s="3"/>
      <c r="E1" s="3"/>
      <c r="F1" s="3"/>
      <c r="G1" s="3"/>
      <c r="H1" s="3"/>
      <c r="I1" s="3"/>
      <c r="J1" s="3"/>
      <c r="K1" s="14"/>
    </row>
    <row r="2" spans="1:19" s="5" customFormat="1">
      <c r="B2" s="2" t="s">
        <v>2</v>
      </c>
      <c r="C2" s="3"/>
      <c r="D2" s="3"/>
      <c r="E2" s="3"/>
      <c r="F2" s="3"/>
      <c r="G2" s="3"/>
      <c r="H2" s="3"/>
      <c r="I2" s="3"/>
      <c r="J2" s="3"/>
      <c r="K2" s="14"/>
      <c r="M2" s="4"/>
      <c r="O2" s="4"/>
    </row>
    <row r="3" spans="1:19" ht="13.5" customHeight="1">
      <c r="B3" s="6" t="s">
        <v>76</v>
      </c>
      <c r="C3" s="7"/>
      <c r="D3" s="8"/>
      <c r="E3" s="8"/>
      <c r="F3" s="8"/>
      <c r="G3" s="8"/>
      <c r="H3" s="8"/>
      <c r="I3" s="8"/>
      <c r="J3" s="8"/>
      <c r="K3" s="257"/>
    </row>
    <row r="4" spans="1:19" s="9" customFormat="1" ht="18">
      <c r="B4" s="10"/>
      <c r="C4" s="10" t="s">
        <v>78</v>
      </c>
      <c r="D4" s="10"/>
      <c r="E4" s="10"/>
      <c r="F4" s="10"/>
      <c r="G4" s="10"/>
      <c r="H4" s="10"/>
      <c r="I4" s="10"/>
      <c r="J4" s="10"/>
      <c r="K4" s="258"/>
      <c r="M4" s="4"/>
      <c r="O4" s="264"/>
    </row>
    <row r="5" spans="1:19" s="11" customFormat="1">
      <c r="B5" s="77"/>
      <c r="C5" s="12" t="s">
        <v>88</v>
      </c>
      <c r="D5" s="12"/>
      <c r="E5" s="12"/>
      <c r="F5" s="12"/>
      <c r="G5" s="12"/>
      <c r="H5" s="12"/>
      <c r="I5" s="12"/>
      <c r="J5" s="12"/>
      <c r="K5" s="259"/>
      <c r="M5" s="4"/>
      <c r="O5" s="62"/>
    </row>
    <row r="6" spans="1:19" ht="13.5" thickBot="1">
      <c r="B6" s="13"/>
      <c r="C6" s="3"/>
      <c r="D6" s="14"/>
      <c r="E6" s="14"/>
      <c r="F6" s="14"/>
      <c r="G6" s="14"/>
      <c r="H6" s="14"/>
      <c r="I6" s="14"/>
      <c r="J6" s="14"/>
      <c r="K6" s="14"/>
    </row>
    <row r="7" spans="1:19" s="15" customFormat="1" ht="30.75" thickTop="1">
      <c r="B7" s="16" t="s">
        <v>3</v>
      </c>
      <c r="C7" s="105" t="s">
        <v>4</v>
      </c>
      <c r="D7" s="105" t="s">
        <v>34</v>
      </c>
      <c r="E7" s="95" t="s">
        <v>46</v>
      </c>
      <c r="F7" s="100" t="s">
        <v>47</v>
      </c>
      <c r="G7" s="85" t="s">
        <v>48</v>
      </c>
      <c r="H7" s="142" t="s">
        <v>49</v>
      </c>
      <c r="I7" s="105" t="s">
        <v>50</v>
      </c>
      <c r="J7" s="90" t="s">
        <v>51</v>
      </c>
      <c r="K7" s="79" t="s">
        <v>5</v>
      </c>
      <c r="M7" s="18" t="s">
        <v>6</v>
      </c>
      <c r="O7" s="79" t="s">
        <v>75</v>
      </c>
      <c r="P7" s="249" t="s">
        <v>7</v>
      </c>
      <c r="R7" s="19"/>
      <c r="S7" s="20"/>
    </row>
    <row r="8" spans="1:19" s="15" customFormat="1" ht="15">
      <c r="B8" s="21"/>
      <c r="C8" s="22"/>
      <c r="D8" s="106" t="s">
        <v>70</v>
      </c>
      <c r="E8" s="96" t="s">
        <v>35</v>
      </c>
      <c r="F8" s="101" t="s">
        <v>35</v>
      </c>
      <c r="G8" s="86" t="s">
        <v>36</v>
      </c>
      <c r="H8" s="143" t="s">
        <v>36</v>
      </c>
      <c r="I8" s="106" t="s">
        <v>36</v>
      </c>
      <c r="J8" s="91" t="s">
        <v>36</v>
      </c>
      <c r="K8" s="260" t="s">
        <v>70</v>
      </c>
      <c r="M8" s="23"/>
      <c r="O8" s="260" t="s">
        <v>70</v>
      </c>
      <c r="P8" s="250" t="s">
        <v>70</v>
      </c>
    </row>
    <row r="9" spans="1:19" s="24" customFormat="1" ht="15.75" thickBot="1">
      <c r="B9" s="25"/>
      <c r="C9" s="26"/>
      <c r="D9" s="107" t="s">
        <v>0</v>
      </c>
      <c r="E9" s="97"/>
      <c r="F9" s="102"/>
      <c r="G9" s="87"/>
      <c r="H9" s="144"/>
      <c r="I9" s="107"/>
      <c r="J9" s="92"/>
      <c r="K9" s="261" t="s">
        <v>0</v>
      </c>
      <c r="M9" s="27" t="s">
        <v>0</v>
      </c>
      <c r="O9" s="261" t="s">
        <v>0</v>
      </c>
      <c r="P9" s="251" t="s">
        <v>0</v>
      </c>
    </row>
    <row r="10" spans="1:19" s="24" customFormat="1" ht="15.75" thickTop="1">
      <c r="B10" s="112" t="s">
        <v>8</v>
      </c>
      <c r="C10" s="113" t="s">
        <v>39</v>
      </c>
      <c r="D10" s="114"/>
      <c r="E10" s="123"/>
      <c r="F10" s="124"/>
      <c r="G10" s="122"/>
      <c r="H10" s="145"/>
      <c r="I10" s="125"/>
      <c r="J10" s="126"/>
      <c r="K10" s="262"/>
      <c r="M10" s="27"/>
      <c r="O10" s="262"/>
      <c r="P10" s="233"/>
    </row>
    <row r="11" spans="1:19">
      <c r="A11" s="28"/>
      <c r="B11" s="29"/>
      <c r="C11" s="110" t="s">
        <v>80</v>
      </c>
      <c r="D11" s="255">
        <v>5000</v>
      </c>
      <c r="E11" s="163">
        <v>4150</v>
      </c>
      <c r="F11" s="164">
        <v>8804</v>
      </c>
      <c r="G11" s="165">
        <v>9167</v>
      </c>
      <c r="H11" s="166">
        <v>4737</v>
      </c>
      <c r="I11" s="167">
        <v>825</v>
      </c>
      <c r="J11" s="168">
        <v>6084</v>
      </c>
      <c r="K11" s="151">
        <v>0</v>
      </c>
      <c r="L11" s="4"/>
      <c r="N11" s="4"/>
      <c r="O11" s="151">
        <v>0</v>
      </c>
      <c r="P11" s="234">
        <v>0</v>
      </c>
    </row>
    <row r="12" spans="1:19">
      <c r="A12" s="28"/>
      <c r="B12" s="231"/>
      <c r="C12" s="110"/>
      <c r="D12" s="254">
        <v>0</v>
      </c>
      <c r="E12" s="163"/>
      <c r="F12" s="164"/>
      <c r="G12" s="165"/>
      <c r="H12" s="166"/>
      <c r="I12" s="167"/>
      <c r="J12" s="168"/>
      <c r="K12" s="151">
        <v>0</v>
      </c>
      <c r="L12" s="4"/>
      <c r="N12" s="4"/>
      <c r="O12" s="151">
        <v>0</v>
      </c>
      <c r="P12" s="234">
        <v>0</v>
      </c>
    </row>
    <row r="13" spans="1:19" s="36" customFormat="1" ht="11.25">
      <c r="A13" s="32"/>
      <c r="B13" s="33"/>
      <c r="C13" s="252" t="s">
        <v>84</v>
      </c>
      <c r="D13" s="169">
        <v>0</v>
      </c>
      <c r="E13" s="253"/>
      <c r="F13" s="171"/>
      <c r="G13" s="172"/>
      <c r="H13" s="173"/>
      <c r="I13" s="174"/>
      <c r="J13" s="175"/>
      <c r="K13" s="169">
        <v>84299.89</v>
      </c>
      <c r="L13" s="35"/>
      <c r="M13" s="35"/>
      <c r="N13" s="35"/>
      <c r="O13" s="169">
        <v>84300</v>
      </c>
      <c r="P13" s="235">
        <v>0</v>
      </c>
    </row>
    <row r="14" spans="1:19">
      <c r="A14" s="28"/>
      <c r="B14" s="37"/>
      <c r="C14" s="38"/>
      <c r="D14" s="153">
        <v>0</v>
      </c>
      <c r="E14" s="176" t="s">
        <v>52</v>
      </c>
      <c r="F14" s="177" t="s">
        <v>52</v>
      </c>
      <c r="G14" s="178" t="s">
        <v>52</v>
      </c>
      <c r="H14" s="179" t="s">
        <v>52</v>
      </c>
      <c r="I14" s="180" t="s">
        <v>52</v>
      </c>
      <c r="J14" s="181" t="s">
        <v>52</v>
      </c>
      <c r="K14" s="151">
        <v>0</v>
      </c>
      <c r="L14" s="4"/>
      <c r="N14" s="4"/>
      <c r="O14" s="151">
        <v>0</v>
      </c>
      <c r="P14" s="234">
        <v>0</v>
      </c>
    </row>
    <row r="15" spans="1:19" s="36" customFormat="1">
      <c r="A15" s="32"/>
      <c r="B15" s="39"/>
      <c r="C15" s="150" t="s">
        <v>82</v>
      </c>
      <c r="D15" s="182">
        <v>35000</v>
      </c>
      <c r="E15" s="170"/>
      <c r="F15" s="171"/>
      <c r="G15" s="172"/>
      <c r="H15" s="173"/>
      <c r="I15" s="174"/>
      <c r="J15" s="175"/>
      <c r="K15" s="169">
        <v>0</v>
      </c>
      <c r="L15" s="41"/>
      <c r="M15" s="35"/>
      <c r="N15" s="41"/>
      <c r="O15" s="169">
        <v>0</v>
      </c>
      <c r="P15" s="235">
        <v>0</v>
      </c>
    </row>
    <row r="16" spans="1:19">
      <c r="A16" s="28"/>
      <c r="B16" s="37"/>
      <c r="C16" s="38" t="s">
        <v>81</v>
      </c>
      <c r="D16" s="151">
        <v>48198</v>
      </c>
      <c r="E16" s="163"/>
      <c r="F16" s="164"/>
      <c r="G16" s="165"/>
      <c r="H16" s="166"/>
      <c r="I16" s="167"/>
      <c r="J16" s="168"/>
      <c r="K16" s="151">
        <v>0</v>
      </c>
      <c r="L16" s="4"/>
      <c r="N16" s="4"/>
      <c r="O16" s="151">
        <v>0</v>
      </c>
      <c r="P16" s="234">
        <v>0</v>
      </c>
    </row>
    <row r="17" spans="1:16" s="36" customFormat="1">
      <c r="A17" s="32"/>
      <c r="B17" s="39"/>
      <c r="C17" s="150"/>
      <c r="D17" s="169">
        <v>0</v>
      </c>
      <c r="E17" s="183"/>
      <c r="F17" s="184"/>
      <c r="G17" s="185"/>
      <c r="H17" s="186"/>
      <c r="I17" s="187"/>
      <c r="J17" s="188"/>
      <c r="K17" s="169">
        <v>0</v>
      </c>
      <c r="L17" s="41"/>
      <c r="M17" s="35"/>
      <c r="N17" s="41"/>
      <c r="O17" s="169">
        <v>0</v>
      </c>
      <c r="P17" s="235">
        <v>0</v>
      </c>
    </row>
    <row r="18" spans="1:16" s="36" customFormat="1" ht="13.5" thickBot="1">
      <c r="A18" s="32"/>
      <c r="B18" s="37"/>
      <c r="C18" s="229"/>
      <c r="D18" s="190">
        <v>0</v>
      </c>
      <c r="E18" s="183"/>
      <c r="F18" s="184"/>
      <c r="G18" s="185"/>
      <c r="H18" s="186"/>
      <c r="I18" s="187"/>
      <c r="J18" s="188"/>
      <c r="K18" s="190">
        <v>0</v>
      </c>
      <c r="L18" s="41"/>
      <c r="M18" s="35"/>
      <c r="N18" s="41"/>
      <c r="O18" s="190">
        <v>0</v>
      </c>
      <c r="P18" s="236">
        <v>0</v>
      </c>
    </row>
    <row r="19" spans="1:16" s="5" customFormat="1" ht="14.25" thickTop="1" thickBot="1">
      <c r="A19" s="43"/>
      <c r="B19" s="46" t="s">
        <v>8</v>
      </c>
      <c r="C19" s="47" t="s">
        <v>9</v>
      </c>
      <c r="D19" s="108">
        <f>SUM(D11:D18)</f>
        <v>88198</v>
      </c>
      <c r="E19" s="133">
        <f>SUM(E11:E17)</f>
        <v>4150</v>
      </c>
      <c r="F19" s="103">
        <f>SUM(F10:F17)</f>
        <v>8804</v>
      </c>
      <c r="G19" s="88">
        <f>SUM(G10:G17)</f>
        <v>9167</v>
      </c>
      <c r="H19" s="146">
        <f>SUM(H10:H17)</f>
        <v>4737</v>
      </c>
      <c r="I19" s="108">
        <f>SUM(I10:I17)</f>
        <v>825</v>
      </c>
      <c r="J19" s="93">
        <f>SUM(J10:J17)</f>
        <v>6084</v>
      </c>
      <c r="K19" s="108">
        <f>SUM(K11:K18)</f>
        <v>84299.89</v>
      </c>
      <c r="L19" s="48"/>
      <c r="M19" s="63"/>
      <c r="N19" s="48"/>
      <c r="O19" s="108">
        <f>SUM(O11:O18)</f>
        <v>84300</v>
      </c>
      <c r="P19" s="237">
        <f>SUM(P11:P18)</f>
        <v>0</v>
      </c>
    </row>
    <row r="20" spans="1:16" s="5" customFormat="1" ht="13.5" thickTop="1">
      <c r="A20" s="43"/>
      <c r="B20" s="116" t="s">
        <v>19</v>
      </c>
      <c r="C20" s="113" t="s">
        <v>40</v>
      </c>
      <c r="D20" s="115"/>
      <c r="E20" s="154"/>
      <c r="F20" s="155"/>
      <c r="G20" s="156"/>
      <c r="H20" s="157"/>
      <c r="I20" s="158"/>
      <c r="J20" s="159"/>
      <c r="K20" s="160"/>
      <c r="L20" s="161"/>
      <c r="M20" s="162"/>
      <c r="N20" s="161"/>
      <c r="O20" s="161"/>
      <c r="P20" s="238"/>
    </row>
    <row r="21" spans="1:16" s="5" customFormat="1">
      <c r="A21" s="43"/>
      <c r="B21" s="111"/>
      <c r="C21" s="117" t="s">
        <v>79</v>
      </c>
      <c r="D21" s="189">
        <v>0</v>
      </c>
      <c r="E21" s="218"/>
      <c r="F21" s="219"/>
      <c r="G21" s="220"/>
      <c r="H21" s="221"/>
      <c r="I21" s="222"/>
      <c r="J21" s="223"/>
      <c r="K21" s="189">
        <v>0</v>
      </c>
      <c r="L21" s="35"/>
      <c r="M21" s="224"/>
      <c r="N21" s="35"/>
      <c r="O21" s="35">
        <v>0</v>
      </c>
      <c r="P21" s="239">
        <v>0</v>
      </c>
    </row>
    <row r="22" spans="1:16" s="5" customFormat="1" ht="13.5" thickBot="1">
      <c r="A22" s="43"/>
      <c r="B22" s="111"/>
      <c r="C22" s="117" t="s">
        <v>58</v>
      </c>
      <c r="D22" s="189">
        <v>0</v>
      </c>
      <c r="E22" s="218"/>
      <c r="F22" s="219"/>
      <c r="G22" s="220"/>
      <c r="H22" s="221"/>
      <c r="I22" s="222"/>
      <c r="J22" s="223"/>
      <c r="K22" s="189">
        <v>0</v>
      </c>
      <c r="L22" s="35"/>
      <c r="M22" s="224"/>
      <c r="N22" s="35"/>
      <c r="O22" s="35">
        <v>0</v>
      </c>
      <c r="P22" s="239">
        <v>0</v>
      </c>
    </row>
    <row r="23" spans="1:16" s="5" customFormat="1" ht="14.25" thickTop="1" thickBot="1">
      <c r="A23" s="43"/>
      <c r="B23" s="61" t="s">
        <v>19</v>
      </c>
      <c r="C23" s="47" t="s">
        <v>41</v>
      </c>
      <c r="D23" s="108">
        <f>SUM(D21:D22)</f>
        <v>0</v>
      </c>
      <c r="E23" s="133">
        <f>SUM(E21:E22)</f>
        <v>0</v>
      </c>
      <c r="F23" s="134">
        <f>SUM(F20:F22)</f>
        <v>0</v>
      </c>
      <c r="G23" s="132">
        <f>SUM(F20:F22)</f>
        <v>0</v>
      </c>
      <c r="H23" s="147">
        <f>SUM(H20:H22)</f>
        <v>0</v>
      </c>
      <c r="I23" s="135">
        <f>SUM(I20:I22)</f>
        <v>0</v>
      </c>
      <c r="J23" s="136">
        <f>SUM(J20:J22)</f>
        <v>0</v>
      </c>
      <c r="K23" s="108">
        <f>SUM(K21:K22)</f>
        <v>0</v>
      </c>
      <c r="L23" s="48"/>
      <c r="M23" s="63"/>
      <c r="N23" s="48"/>
      <c r="O23" s="108">
        <f>SUM(O21:O22)</f>
        <v>0</v>
      </c>
      <c r="P23" s="237">
        <f>SUM(P21:P22)</f>
        <v>0</v>
      </c>
    </row>
    <row r="24" spans="1:16" s="5" customFormat="1" ht="13.5" thickTop="1">
      <c r="A24" s="43"/>
      <c r="B24" s="120" t="s">
        <v>28</v>
      </c>
      <c r="C24" s="118" t="s">
        <v>42</v>
      </c>
      <c r="D24" s="119"/>
      <c r="E24" s="154"/>
      <c r="F24" s="155"/>
      <c r="G24" s="156"/>
      <c r="H24" s="157"/>
      <c r="I24" s="158"/>
      <c r="J24" s="159"/>
      <c r="K24" s="160"/>
      <c r="L24" s="161"/>
      <c r="M24" s="162"/>
      <c r="N24" s="161"/>
      <c r="O24" s="161"/>
      <c r="P24" s="238"/>
    </row>
    <row r="25" spans="1:16">
      <c r="A25" s="28"/>
      <c r="B25" s="37"/>
      <c r="C25" s="230" t="s">
        <v>60</v>
      </c>
      <c r="D25" s="151">
        <v>0</v>
      </c>
      <c r="E25" s="163"/>
      <c r="F25" s="164"/>
      <c r="G25" s="165"/>
      <c r="H25" s="166"/>
      <c r="I25" s="167"/>
      <c r="J25" s="168"/>
      <c r="K25" s="151">
        <v>0</v>
      </c>
      <c r="L25" s="4"/>
      <c r="M25" s="56"/>
      <c r="N25" s="4"/>
      <c r="O25" s="41">
        <v>0</v>
      </c>
      <c r="P25" s="234">
        <v>0</v>
      </c>
    </row>
    <row r="26" spans="1:16">
      <c r="A26" s="28"/>
      <c r="B26" s="37"/>
      <c r="C26" s="230" t="s">
        <v>10</v>
      </c>
      <c r="D26" s="190">
        <v>0</v>
      </c>
      <c r="E26" s="183"/>
      <c r="F26" s="184"/>
      <c r="G26" s="185"/>
      <c r="H26" s="186"/>
      <c r="I26" s="187"/>
      <c r="J26" s="188"/>
      <c r="K26" s="190">
        <v>0</v>
      </c>
      <c r="L26" s="4"/>
      <c r="M26" s="56"/>
      <c r="N26" s="4"/>
      <c r="O26" s="41">
        <v>0</v>
      </c>
      <c r="P26" s="236">
        <v>0</v>
      </c>
    </row>
    <row r="27" spans="1:16">
      <c r="A27" s="28" t="s">
        <v>33</v>
      </c>
      <c r="B27" s="37"/>
      <c r="C27" s="230" t="s">
        <v>56</v>
      </c>
      <c r="D27" s="190">
        <v>0</v>
      </c>
      <c r="E27" s="183"/>
      <c r="F27" s="184"/>
      <c r="G27" s="185"/>
      <c r="H27" s="186"/>
      <c r="I27" s="187"/>
      <c r="J27" s="188"/>
      <c r="K27" s="190">
        <v>0</v>
      </c>
      <c r="L27" s="4"/>
      <c r="M27" s="56"/>
      <c r="N27" s="4"/>
      <c r="O27" s="41">
        <v>0</v>
      </c>
      <c r="P27" s="236">
        <v>0</v>
      </c>
    </row>
    <row r="28" spans="1:16" s="36" customFormat="1">
      <c r="A28" s="43"/>
      <c r="B28" s="33"/>
      <c r="C28" s="50" t="s">
        <v>68</v>
      </c>
      <c r="D28" s="169">
        <v>0</v>
      </c>
      <c r="E28" s="170"/>
      <c r="F28" s="171"/>
      <c r="G28" s="172"/>
      <c r="H28" s="173"/>
      <c r="I28" s="174"/>
      <c r="J28" s="175"/>
      <c r="K28" s="169">
        <v>0</v>
      </c>
      <c r="L28" s="41"/>
      <c r="M28" s="58"/>
      <c r="N28" s="41"/>
      <c r="O28" s="41">
        <v>0</v>
      </c>
      <c r="P28" s="235">
        <v>0</v>
      </c>
    </row>
    <row r="29" spans="1:16">
      <c r="A29" s="28"/>
      <c r="B29" s="37"/>
      <c r="C29" s="42" t="s">
        <v>11</v>
      </c>
      <c r="D29" s="190"/>
      <c r="E29" s="183"/>
      <c r="F29" s="184"/>
      <c r="G29" s="185"/>
      <c r="H29" s="186"/>
      <c r="I29" s="187"/>
      <c r="J29" s="188"/>
      <c r="K29" s="190"/>
      <c r="L29" s="4"/>
      <c r="M29" s="35"/>
      <c r="N29" s="4"/>
      <c r="O29" s="199"/>
      <c r="P29" s="236"/>
    </row>
    <row r="30" spans="1:16">
      <c r="A30" s="28"/>
      <c r="B30" s="37"/>
      <c r="C30" s="230" t="s">
        <v>62</v>
      </c>
      <c r="D30" s="190">
        <v>0</v>
      </c>
      <c r="E30" s="183"/>
      <c r="F30" s="184"/>
      <c r="G30" s="185"/>
      <c r="H30" s="186"/>
      <c r="I30" s="187"/>
      <c r="J30" s="188"/>
      <c r="K30" s="190">
        <v>0</v>
      </c>
      <c r="L30" s="4"/>
      <c r="M30" s="35"/>
      <c r="N30" s="4"/>
      <c r="O30" s="41">
        <v>0</v>
      </c>
      <c r="P30" s="236">
        <v>0</v>
      </c>
    </row>
    <row r="31" spans="1:16">
      <c r="A31" s="28"/>
      <c r="B31" s="37"/>
      <c r="C31" s="230" t="s">
        <v>73</v>
      </c>
      <c r="D31" s="190">
        <v>0</v>
      </c>
      <c r="E31" s="183"/>
      <c r="F31" s="184"/>
      <c r="G31" s="185"/>
      <c r="H31" s="186"/>
      <c r="I31" s="187"/>
      <c r="J31" s="188"/>
      <c r="K31" s="190">
        <v>0</v>
      </c>
      <c r="L31" s="4"/>
      <c r="M31" s="35"/>
      <c r="N31" s="4"/>
      <c r="O31" s="41">
        <v>0</v>
      </c>
      <c r="P31" s="236">
        <v>0</v>
      </c>
    </row>
    <row r="32" spans="1:16">
      <c r="A32" s="28"/>
      <c r="B32" s="37"/>
      <c r="C32" s="230" t="s">
        <v>53</v>
      </c>
      <c r="D32" s="190">
        <v>0</v>
      </c>
      <c r="E32" s="183"/>
      <c r="F32" s="184"/>
      <c r="G32" s="185"/>
      <c r="H32" s="186"/>
      <c r="I32" s="187"/>
      <c r="J32" s="188"/>
      <c r="K32" s="190">
        <v>0</v>
      </c>
      <c r="L32" s="4"/>
      <c r="M32" s="35"/>
      <c r="N32" s="4"/>
      <c r="O32" s="41">
        <v>0</v>
      </c>
      <c r="P32" s="236">
        <v>0</v>
      </c>
    </row>
    <row r="33" spans="1:16">
      <c r="A33" s="28"/>
      <c r="B33" s="37"/>
      <c r="C33" s="230" t="s">
        <v>55</v>
      </c>
      <c r="D33" s="190">
        <v>0</v>
      </c>
      <c r="E33" s="183"/>
      <c r="F33" s="184"/>
      <c r="G33" s="185"/>
      <c r="H33" s="186"/>
      <c r="I33" s="187"/>
      <c r="J33" s="188"/>
      <c r="K33" s="190">
        <v>0</v>
      </c>
      <c r="L33" s="4"/>
      <c r="M33" s="35"/>
      <c r="N33" s="4"/>
      <c r="O33" s="41">
        <v>0</v>
      </c>
      <c r="P33" s="236">
        <v>0</v>
      </c>
    </row>
    <row r="34" spans="1:16">
      <c r="A34" s="28"/>
      <c r="B34" s="37"/>
      <c r="C34" s="230" t="s">
        <v>66</v>
      </c>
      <c r="D34" s="190">
        <v>0</v>
      </c>
      <c r="E34" s="183"/>
      <c r="F34" s="184"/>
      <c r="G34" s="185"/>
      <c r="H34" s="186"/>
      <c r="I34" s="187"/>
      <c r="J34" s="188"/>
      <c r="K34" s="190">
        <v>0</v>
      </c>
      <c r="L34" s="4"/>
      <c r="M34" s="35"/>
      <c r="N34" s="4"/>
      <c r="O34" s="41">
        <v>0</v>
      </c>
      <c r="P34" s="236">
        <v>0</v>
      </c>
    </row>
    <row r="35" spans="1:16">
      <c r="A35" s="28"/>
      <c r="B35" s="37"/>
      <c r="C35" s="230" t="s">
        <v>63</v>
      </c>
      <c r="D35" s="190">
        <v>0</v>
      </c>
      <c r="E35" s="183"/>
      <c r="F35" s="184"/>
      <c r="G35" s="185"/>
      <c r="H35" s="186"/>
      <c r="I35" s="187"/>
      <c r="J35" s="188"/>
      <c r="K35" s="190">
        <v>0</v>
      </c>
      <c r="L35" s="4"/>
      <c r="M35" s="35"/>
      <c r="N35" s="4"/>
      <c r="O35" s="41">
        <v>0</v>
      </c>
      <c r="P35" s="236">
        <v>0</v>
      </c>
    </row>
    <row r="36" spans="1:16">
      <c r="A36" s="28"/>
      <c r="B36" s="37"/>
      <c r="C36" s="230" t="s">
        <v>71</v>
      </c>
      <c r="D36" s="190">
        <v>0</v>
      </c>
      <c r="E36" s="183"/>
      <c r="F36" s="184"/>
      <c r="G36" s="185"/>
      <c r="H36" s="186"/>
      <c r="I36" s="187"/>
      <c r="J36" s="188"/>
      <c r="K36" s="190">
        <v>0</v>
      </c>
      <c r="L36" s="4"/>
      <c r="M36" s="35"/>
      <c r="N36" s="4"/>
      <c r="O36" s="41">
        <v>0</v>
      </c>
      <c r="P36" s="236">
        <v>0</v>
      </c>
    </row>
    <row r="37" spans="1:16">
      <c r="A37" s="28"/>
      <c r="B37" s="37"/>
      <c r="C37" s="230" t="s">
        <v>72</v>
      </c>
      <c r="D37" s="190">
        <v>0</v>
      </c>
      <c r="E37" s="183"/>
      <c r="F37" s="184"/>
      <c r="G37" s="185"/>
      <c r="H37" s="186"/>
      <c r="I37" s="187"/>
      <c r="J37" s="188"/>
      <c r="K37" s="190">
        <v>0</v>
      </c>
      <c r="L37" s="4"/>
      <c r="M37" s="35"/>
      <c r="N37" s="4"/>
      <c r="O37" s="41">
        <v>0</v>
      </c>
      <c r="P37" s="236">
        <v>0</v>
      </c>
    </row>
    <row r="38" spans="1:16">
      <c r="A38" s="28"/>
      <c r="B38" s="37"/>
      <c r="C38" s="230" t="s">
        <v>74</v>
      </c>
      <c r="D38" s="190">
        <v>0</v>
      </c>
      <c r="E38" s="183"/>
      <c r="F38" s="184"/>
      <c r="G38" s="185"/>
      <c r="H38" s="186"/>
      <c r="I38" s="187"/>
      <c r="J38" s="188"/>
      <c r="K38" s="190">
        <v>0</v>
      </c>
      <c r="L38" s="4"/>
      <c r="M38" s="35"/>
      <c r="N38" s="4"/>
      <c r="O38" s="41">
        <v>0</v>
      </c>
      <c r="P38" s="236">
        <v>0</v>
      </c>
    </row>
    <row r="39" spans="1:16" s="36" customFormat="1">
      <c r="A39" s="43"/>
      <c r="B39" s="39"/>
      <c r="C39" s="45" t="s">
        <v>69</v>
      </c>
      <c r="D39" s="169">
        <v>0</v>
      </c>
      <c r="E39" s="170"/>
      <c r="F39" s="171"/>
      <c r="G39" s="172"/>
      <c r="H39" s="173"/>
      <c r="I39" s="174"/>
      <c r="J39" s="175"/>
      <c r="K39" s="169">
        <v>0</v>
      </c>
      <c r="L39" s="41"/>
      <c r="M39" s="35"/>
      <c r="N39" s="41"/>
      <c r="O39" s="41">
        <v>0</v>
      </c>
      <c r="P39" s="235">
        <v>0</v>
      </c>
    </row>
    <row r="40" spans="1:16">
      <c r="A40" s="28"/>
      <c r="B40" s="37"/>
      <c r="C40" s="42" t="s">
        <v>12</v>
      </c>
      <c r="D40" s="190">
        <v>0</v>
      </c>
      <c r="E40" s="183"/>
      <c r="F40" s="184"/>
      <c r="G40" s="185"/>
      <c r="H40" s="186"/>
      <c r="I40" s="187"/>
      <c r="J40" s="188"/>
      <c r="K40" s="190">
        <v>0</v>
      </c>
      <c r="L40" s="4"/>
      <c r="M40" s="41"/>
      <c r="N40" s="4"/>
      <c r="O40" s="232">
        <v>0</v>
      </c>
      <c r="P40" s="236">
        <v>0</v>
      </c>
    </row>
    <row r="41" spans="1:16" s="36" customFormat="1">
      <c r="A41" s="32"/>
      <c r="B41" s="39"/>
      <c r="C41" s="51"/>
      <c r="D41" s="169"/>
      <c r="E41" s="170"/>
      <c r="F41" s="171"/>
      <c r="G41" s="172"/>
      <c r="H41" s="173"/>
      <c r="I41" s="174"/>
      <c r="J41" s="175"/>
      <c r="K41" s="169"/>
      <c r="L41" s="41"/>
      <c r="M41" s="35"/>
      <c r="N41" s="41"/>
      <c r="O41" s="169"/>
      <c r="P41" s="235"/>
    </row>
    <row r="42" spans="1:16">
      <c r="A42" s="28"/>
      <c r="B42" s="37"/>
      <c r="C42" s="42" t="s">
        <v>13</v>
      </c>
      <c r="D42" s="190">
        <v>0</v>
      </c>
      <c r="E42" s="183"/>
      <c r="F42" s="184"/>
      <c r="G42" s="185"/>
      <c r="H42" s="186"/>
      <c r="I42" s="187"/>
      <c r="J42" s="188"/>
      <c r="K42" s="190">
        <v>0</v>
      </c>
      <c r="L42" s="4"/>
      <c r="M42" s="41"/>
      <c r="N42" s="4"/>
      <c r="O42" s="190">
        <v>0</v>
      </c>
      <c r="P42" s="236">
        <v>0</v>
      </c>
    </row>
    <row r="43" spans="1:16" s="36" customFormat="1" ht="11.25">
      <c r="A43" s="32"/>
      <c r="B43" s="52"/>
      <c r="C43" s="53" t="s">
        <v>14</v>
      </c>
      <c r="D43" s="169"/>
      <c r="E43" s="170"/>
      <c r="F43" s="171"/>
      <c r="G43" s="172"/>
      <c r="H43" s="173"/>
      <c r="I43" s="174"/>
      <c r="J43" s="175"/>
      <c r="K43" s="169"/>
      <c r="L43" s="41"/>
      <c r="M43" s="35"/>
      <c r="N43" s="41"/>
      <c r="O43" s="169"/>
      <c r="P43" s="235"/>
    </row>
    <row r="44" spans="1:16">
      <c r="A44" s="28"/>
      <c r="B44" s="37"/>
      <c r="C44" s="42" t="s">
        <v>15</v>
      </c>
      <c r="D44" s="190">
        <v>0</v>
      </c>
      <c r="E44" s="183"/>
      <c r="F44" s="184"/>
      <c r="G44" s="185"/>
      <c r="H44" s="186"/>
      <c r="I44" s="187"/>
      <c r="J44" s="188"/>
      <c r="K44" s="190">
        <v>0</v>
      </c>
      <c r="L44" s="4"/>
      <c r="M44" s="41"/>
      <c r="N44" s="4"/>
      <c r="O44" s="190">
        <v>0</v>
      </c>
      <c r="P44" s="236">
        <v>0</v>
      </c>
    </row>
    <row r="45" spans="1:16" s="36" customFormat="1" ht="11.25">
      <c r="A45" s="32"/>
      <c r="B45" s="33"/>
      <c r="C45" s="51"/>
      <c r="D45" s="169"/>
      <c r="E45" s="170"/>
      <c r="F45" s="171"/>
      <c r="G45" s="172"/>
      <c r="H45" s="173"/>
      <c r="I45" s="174"/>
      <c r="J45" s="175"/>
      <c r="K45" s="169"/>
      <c r="L45" s="41"/>
      <c r="M45" s="35"/>
      <c r="N45" s="41"/>
      <c r="O45" s="169"/>
      <c r="P45" s="235"/>
    </row>
    <row r="46" spans="1:16" s="36" customFormat="1">
      <c r="A46" s="43"/>
      <c r="B46" s="37"/>
      <c r="C46" s="42" t="s">
        <v>16</v>
      </c>
      <c r="D46" s="190">
        <v>0</v>
      </c>
      <c r="E46" s="183"/>
      <c r="F46" s="184"/>
      <c r="G46" s="185"/>
      <c r="H46" s="186"/>
      <c r="I46" s="187"/>
      <c r="J46" s="188"/>
      <c r="K46" s="190">
        <v>0</v>
      </c>
      <c r="L46" s="41"/>
      <c r="M46" s="41"/>
      <c r="N46" s="41"/>
      <c r="O46" s="190">
        <v>0</v>
      </c>
      <c r="P46" s="236">
        <v>0</v>
      </c>
    </row>
    <row r="47" spans="1:16" s="36" customFormat="1">
      <c r="A47" s="32"/>
      <c r="B47" s="37"/>
      <c r="C47" s="51"/>
      <c r="D47" s="169"/>
      <c r="E47" s="170"/>
      <c r="F47" s="171"/>
      <c r="G47" s="172"/>
      <c r="H47" s="173"/>
      <c r="I47" s="174"/>
      <c r="J47" s="175"/>
      <c r="K47" s="169"/>
      <c r="L47" s="41"/>
      <c r="M47" s="35"/>
      <c r="N47" s="41"/>
      <c r="O47" s="169"/>
      <c r="P47" s="240"/>
    </row>
    <row r="48" spans="1:16" s="36" customFormat="1">
      <c r="A48" s="43"/>
      <c r="B48" s="54"/>
      <c r="C48" s="42" t="s">
        <v>17</v>
      </c>
      <c r="D48" s="191">
        <v>0</v>
      </c>
      <c r="E48" s="192"/>
      <c r="F48" s="193"/>
      <c r="G48" s="194"/>
      <c r="H48" s="195"/>
      <c r="I48" s="196"/>
      <c r="J48" s="197"/>
      <c r="K48" s="191">
        <v>0</v>
      </c>
      <c r="L48" s="41"/>
      <c r="M48" s="41"/>
      <c r="N48" s="41"/>
      <c r="O48" s="191">
        <v>0</v>
      </c>
      <c r="P48" s="236">
        <v>0</v>
      </c>
    </row>
    <row r="49" spans="1:16" s="36" customFormat="1">
      <c r="A49" s="43"/>
      <c r="B49" s="37"/>
      <c r="C49" s="42"/>
      <c r="D49" s="169"/>
      <c r="E49" s="170"/>
      <c r="F49" s="171"/>
      <c r="G49" s="172"/>
      <c r="H49" s="173"/>
      <c r="I49" s="174"/>
      <c r="J49" s="175"/>
      <c r="K49" s="169"/>
      <c r="L49" s="41"/>
      <c r="M49" s="35"/>
      <c r="N49" s="41"/>
      <c r="O49" s="169"/>
      <c r="P49" s="236"/>
    </row>
    <row r="50" spans="1:16" s="36" customFormat="1">
      <c r="A50" s="43"/>
      <c r="B50" s="54"/>
      <c r="C50" s="44" t="s">
        <v>64</v>
      </c>
      <c r="D50" s="198">
        <v>0</v>
      </c>
      <c r="E50" s="192"/>
      <c r="F50" s="193"/>
      <c r="G50" s="194"/>
      <c r="H50" s="195"/>
      <c r="I50" s="196"/>
      <c r="J50" s="197"/>
      <c r="K50" s="198">
        <v>0</v>
      </c>
      <c r="L50" s="55"/>
      <c r="M50" s="56"/>
      <c r="N50" s="57"/>
      <c r="O50" s="198">
        <v>0</v>
      </c>
      <c r="P50" s="241">
        <v>0</v>
      </c>
    </row>
    <row r="51" spans="1:16" s="36" customFormat="1">
      <c r="A51" s="43"/>
      <c r="B51" s="39"/>
      <c r="C51" s="51"/>
      <c r="D51" s="169"/>
      <c r="E51" s="170"/>
      <c r="F51" s="171"/>
      <c r="G51" s="172"/>
      <c r="H51" s="173"/>
      <c r="I51" s="174"/>
      <c r="J51" s="175"/>
      <c r="K51" s="169"/>
      <c r="L51" s="55"/>
      <c r="M51" s="35"/>
      <c r="N51" s="57"/>
      <c r="O51" s="169"/>
      <c r="P51" s="240"/>
    </row>
    <row r="52" spans="1:16" s="36" customFormat="1">
      <c r="A52" s="43"/>
      <c r="B52" s="37"/>
      <c r="C52" s="44" t="s">
        <v>18</v>
      </c>
      <c r="D52" s="200">
        <v>0</v>
      </c>
      <c r="E52" s="201"/>
      <c r="F52" s="202"/>
      <c r="G52" s="203"/>
      <c r="H52" s="204"/>
      <c r="I52" s="205"/>
      <c r="J52" s="206"/>
      <c r="K52" s="200">
        <v>0</v>
      </c>
      <c r="L52" s="56"/>
      <c r="M52" s="58"/>
      <c r="N52" s="56"/>
      <c r="O52" s="200">
        <v>0</v>
      </c>
      <c r="P52" s="242">
        <v>0</v>
      </c>
    </row>
    <row r="53" spans="1:16" s="36" customFormat="1">
      <c r="A53" s="43"/>
      <c r="B53" s="39"/>
      <c r="C53" s="34"/>
      <c r="D53" s="169"/>
      <c r="E53" s="170"/>
      <c r="F53" s="171"/>
      <c r="G53" s="172"/>
      <c r="H53" s="173"/>
      <c r="I53" s="174"/>
      <c r="J53" s="175"/>
      <c r="K53" s="169"/>
      <c r="L53" s="56"/>
      <c r="M53" s="35"/>
      <c r="N53" s="56"/>
      <c r="O53" s="169"/>
      <c r="P53" s="240"/>
    </row>
    <row r="54" spans="1:16" s="36" customFormat="1">
      <c r="A54" s="43"/>
      <c r="B54" s="37"/>
      <c r="C54" s="44" t="s">
        <v>18</v>
      </c>
      <c r="D54" s="189">
        <v>0</v>
      </c>
      <c r="E54" s="183"/>
      <c r="F54" s="184"/>
      <c r="G54" s="185"/>
      <c r="H54" s="186"/>
      <c r="I54" s="187"/>
      <c r="J54" s="188"/>
      <c r="K54" s="189">
        <v>0</v>
      </c>
      <c r="L54" s="41"/>
      <c r="M54" s="41"/>
      <c r="N54" s="41"/>
      <c r="O54" s="189">
        <v>0</v>
      </c>
      <c r="P54" s="236">
        <v>0</v>
      </c>
    </row>
    <row r="55" spans="1:16" s="36" customFormat="1">
      <c r="A55" s="43"/>
      <c r="B55" s="59"/>
      <c r="C55" s="45" t="s">
        <v>67</v>
      </c>
      <c r="D55" s="169"/>
      <c r="E55" s="170"/>
      <c r="F55" s="171"/>
      <c r="G55" s="172"/>
      <c r="H55" s="173"/>
      <c r="I55" s="174"/>
      <c r="J55" s="175"/>
      <c r="K55" s="169"/>
      <c r="L55" s="41"/>
      <c r="M55" s="35"/>
      <c r="N55" s="41"/>
      <c r="O55" s="169"/>
      <c r="P55" s="242"/>
    </row>
    <row r="56" spans="1:16" s="36" customFormat="1">
      <c r="A56" s="43"/>
      <c r="B56" s="54"/>
      <c r="C56" s="42" t="s">
        <v>18</v>
      </c>
      <c r="D56" s="191">
        <v>0</v>
      </c>
      <c r="E56" s="192"/>
      <c r="F56" s="193"/>
      <c r="G56" s="194"/>
      <c r="H56" s="195"/>
      <c r="I56" s="196"/>
      <c r="J56" s="197"/>
      <c r="K56" s="191">
        <v>0</v>
      </c>
      <c r="L56" s="41"/>
      <c r="M56" s="35"/>
      <c r="N56" s="41"/>
      <c r="O56" s="191">
        <v>0</v>
      </c>
      <c r="P56" s="243">
        <v>0</v>
      </c>
    </row>
    <row r="57" spans="1:16" s="36" customFormat="1" ht="13.5" thickBot="1">
      <c r="A57" s="43"/>
      <c r="B57" s="37"/>
      <c r="C57" s="50" t="s">
        <v>61</v>
      </c>
      <c r="D57" s="169"/>
      <c r="E57" s="183"/>
      <c r="F57" s="184"/>
      <c r="G57" s="185"/>
      <c r="H57" s="186"/>
      <c r="I57" s="187"/>
      <c r="J57" s="188"/>
      <c r="K57" s="169"/>
      <c r="L57" s="41"/>
      <c r="M57" s="35"/>
      <c r="N57" s="41"/>
      <c r="O57" s="169"/>
      <c r="P57" s="239"/>
    </row>
    <row r="58" spans="1:16" s="11" customFormat="1" ht="16.5" thickTop="1" thickBot="1">
      <c r="A58" s="60"/>
      <c r="B58" s="16" t="s">
        <v>28</v>
      </c>
      <c r="C58" s="47" t="s">
        <v>20</v>
      </c>
      <c r="D58" s="83">
        <f>SUM(D25:D57)</f>
        <v>0</v>
      </c>
      <c r="E58" s="138">
        <f t="shared" ref="E58:J58" si="0">SUM(E25:E57)</f>
        <v>0</v>
      </c>
      <c r="F58" s="139">
        <f t="shared" si="0"/>
        <v>0</v>
      </c>
      <c r="G58" s="137">
        <f t="shared" si="0"/>
        <v>0</v>
      </c>
      <c r="H58" s="149">
        <f t="shared" si="0"/>
        <v>0</v>
      </c>
      <c r="I58" s="140">
        <f t="shared" si="0"/>
        <v>0</v>
      </c>
      <c r="J58" s="141">
        <f t="shared" si="0"/>
        <v>0</v>
      </c>
      <c r="K58" s="83">
        <f>SUM(K25:K57)</f>
        <v>0</v>
      </c>
      <c r="L58" s="62"/>
      <c r="M58" s="63"/>
      <c r="N58" s="62"/>
      <c r="O58" s="83">
        <f>SUM(O25:O57)</f>
        <v>0</v>
      </c>
      <c r="P58" s="244">
        <f>SUM(P25:P57)</f>
        <v>0</v>
      </c>
    </row>
    <row r="59" spans="1:16" s="11" customFormat="1" ht="13.5" thickTop="1">
      <c r="A59" s="60"/>
      <c r="B59" s="120" t="s">
        <v>30</v>
      </c>
      <c r="C59" s="118" t="s">
        <v>43</v>
      </c>
      <c r="D59" s="207"/>
      <c r="E59" s="170"/>
      <c r="F59" s="171"/>
      <c r="G59" s="172"/>
      <c r="H59" s="173"/>
      <c r="I59" s="174"/>
      <c r="J59" s="175"/>
      <c r="K59" s="216"/>
      <c r="L59" s="217"/>
      <c r="M59" s="217"/>
      <c r="N59" s="217"/>
      <c r="O59" s="216"/>
      <c r="P59" s="245"/>
    </row>
    <row r="60" spans="1:16">
      <c r="A60" s="43"/>
      <c r="B60" s="37"/>
      <c r="C60" s="42" t="s">
        <v>54</v>
      </c>
      <c r="D60" s="190">
        <v>60000</v>
      </c>
      <c r="E60" s="183"/>
      <c r="F60" s="184"/>
      <c r="G60" s="185"/>
      <c r="H60" s="186"/>
      <c r="I60" s="187"/>
      <c r="J60" s="188"/>
      <c r="K60" s="190">
        <v>0</v>
      </c>
      <c r="L60" s="4"/>
      <c r="M60" s="41"/>
      <c r="N60" s="4"/>
      <c r="O60" s="190">
        <v>0</v>
      </c>
      <c r="P60" s="236">
        <v>0</v>
      </c>
    </row>
    <row r="61" spans="1:16">
      <c r="A61" s="43"/>
      <c r="B61" s="37"/>
      <c r="C61" s="230" t="s">
        <v>87</v>
      </c>
      <c r="D61" s="190">
        <v>690</v>
      </c>
      <c r="E61" s="183"/>
      <c r="F61" s="184"/>
      <c r="G61" s="185"/>
      <c r="H61" s="186"/>
      <c r="I61" s="187"/>
      <c r="J61" s="188"/>
      <c r="K61" s="190">
        <v>0</v>
      </c>
      <c r="L61" s="4"/>
      <c r="M61" s="41"/>
      <c r="N61" s="4"/>
      <c r="O61" s="190">
        <v>0</v>
      </c>
      <c r="P61" s="236">
        <v>0</v>
      </c>
    </row>
    <row r="62" spans="1:16">
      <c r="A62" s="43"/>
      <c r="B62" s="37"/>
      <c r="C62" s="230" t="s">
        <v>85</v>
      </c>
      <c r="D62" s="190"/>
      <c r="E62" s="183"/>
      <c r="F62" s="184"/>
      <c r="G62" s="185"/>
      <c r="H62" s="186"/>
      <c r="I62" s="187"/>
      <c r="J62" s="188"/>
      <c r="K62" s="190">
        <v>28090.23</v>
      </c>
      <c r="L62" s="4"/>
      <c r="M62" s="41"/>
      <c r="N62" s="4"/>
      <c r="O62" s="190">
        <v>28090.23</v>
      </c>
      <c r="P62" s="236">
        <v>0</v>
      </c>
    </row>
    <row r="63" spans="1:16" s="36" customFormat="1">
      <c r="A63" s="43"/>
      <c r="B63" s="37"/>
      <c r="C63" s="150" t="s">
        <v>86</v>
      </c>
      <c r="D63" s="169"/>
      <c r="E63" s="170"/>
      <c r="F63" s="171"/>
      <c r="G63" s="172"/>
      <c r="H63" s="173"/>
      <c r="I63" s="174"/>
      <c r="J63" s="175"/>
      <c r="K63" s="263">
        <v>2700.61</v>
      </c>
      <c r="L63" s="256"/>
      <c r="M63" s="152"/>
      <c r="N63" s="256"/>
      <c r="O63" s="265">
        <v>2700.61</v>
      </c>
      <c r="P63" s="235">
        <v>0</v>
      </c>
    </row>
    <row r="64" spans="1:16">
      <c r="A64" s="43"/>
      <c r="B64" s="54"/>
      <c r="C64" s="42" t="s">
        <v>21</v>
      </c>
      <c r="D64" s="190"/>
      <c r="E64" s="183"/>
      <c r="F64" s="184"/>
      <c r="G64" s="185"/>
      <c r="H64" s="186"/>
      <c r="I64" s="187"/>
      <c r="J64" s="188"/>
      <c r="K64" s="190">
        <v>0</v>
      </c>
      <c r="L64" s="4"/>
      <c r="M64" s="41"/>
      <c r="N64" s="4"/>
      <c r="O64" s="190">
        <v>0</v>
      </c>
      <c r="P64" s="236">
        <v>0</v>
      </c>
    </row>
    <row r="65" spans="1:16" s="36" customFormat="1">
      <c r="A65" s="43"/>
      <c r="B65" s="39"/>
      <c r="C65" s="50" t="s">
        <v>83</v>
      </c>
      <c r="D65" s="169">
        <v>0</v>
      </c>
      <c r="E65" s="170"/>
      <c r="F65" s="171"/>
      <c r="G65" s="172"/>
      <c r="H65" s="173"/>
      <c r="I65" s="174"/>
      <c r="J65" s="175"/>
      <c r="K65" s="169">
        <v>6465.6</v>
      </c>
      <c r="L65" s="41"/>
      <c r="M65" s="35"/>
      <c r="N65" s="41"/>
      <c r="O65" s="266">
        <v>6465.6</v>
      </c>
      <c r="P65" s="235">
        <v>0</v>
      </c>
    </row>
    <row r="66" spans="1:16">
      <c r="A66" s="43"/>
      <c r="B66" s="37"/>
      <c r="C66" s="42" t="s">
        <v>22</v>
      </c>
      <c r="D66" s="190">
        <v>0</v>
      </c>
      <c r="E66" s="183"/>
      <c r="F66" s="184"/>
      <c r="G66" s="185"/>
      <c r="H66" s="186"/>
      <c r="I66" s="187"/>
      <c r="J66" s="188"/>
      <c r="K66" s="190">
        <v>0</v>
      </c>
      <c r="L66" s="4"/>
      <c r="M66" s="41"/>
      <c r="N66" s="4"/>
      <c r="O66" s="190">
        <v>0</v>
      </c>
      <c r="P66" s="236">
        <v>0</v>
      </c>
    </row>
    <row r="67" spans="1:16" s="36" customFormat="1">
      <c r="A67" s="43"/>
      <c r="B67" s="33"/>
      <c r="C67" s="64"/>
      <c r="D67" s="169"/>
      <c r="E67" s="170"/>
      <c r="F67" s="171"/>
      <c r="G67" s="172"/>
      <c r="H67" s="173"/>
      <c r="I67" s="174"/>
      <c r="J67" s="175"/>
      <c r="K67" s="169"/>
      <c r="L67" s="41"/>
      <c r="M67" s="35"/>
      <c r="N67" s="41"/>
      <c r="O67" s="169"/>
      <c r="P67" s="235"/>
    </row>
    <row r="68" spans="1:16">
      <c r="A68" s="43"/>
      <c r="B68" s="37"/>
      <c r="C68" s="42" t="s">
        <v>37</v>
      </c>
      <c r="D68" s="190">
        <v>0</v>
      </c>
      <c r="E68" s="183"/>
      <c r="F68" s="184"/>
      <c r="G68" s="185"/>
      <c r="H68" s="186"/>
      <c r="I68" s="187"/>
      <c r="J68" s="188"/>
      <c r="K68" s="190">
        <v>0</v>
      </c>
      <c r="L68" s="4"/>
      <c r="M68" s="41"/>
      <c r="N68" s="4"/>
      <c r="O68" s="190">
        <v>0</v>
      </c>
      <c r="P68" s="236">
        <v>0</v>
      </c>
    </row>
    <row r="69" spans="1:16" s="36" customFormat="1">
      <c r="A69" s="43"/>
      <c r="B69" s="33"/>
      <c r="C69" s="51"/>
      <c r="D69" s="169"/>
      <c r="E69" s="170"/>
      <c r="F69" s="171"/>
      <c r="G69" s="172"/>
      <c r="H69" s="173"/>
      <c r="I69" s="174"/>
      <c r="J69" s="175"/>
      <c r="K69" s="169"/>
      <c r="L69" s="41"/>
      <c r="M69" s="35"/>
      <c r="N69" s="41"/>
      <c r="O69" s="169"/>
      <c r="P69" s="235"/>
    </row>
    <row r="70" spans="1:16">
      <c r="A70" s="43"/>
      <c r="B70" s="37"/>
      <c r="C70" s="42" t="s">
        <v>23</v>
      </c>
      <c r="D70" s="190">
        <v>0</v>
      </c>
      <c r="E70" s="183"/>
      <c r="F70" s="184"/>
      <c r="G70" s="185"/>
      <c r="H70" s="186"/>
      <c r="I70" s="187"/>
      <c r="J70" s="188"/>
      <c r="K70" s="190">
        <v>0</v>
      </c>
      <c r="L70" s="4"/>
      <c r="M70" s="41"/>
      <c r="N70" s="4"/>
      <c r="O70" s="190">
        <v>0</v>
      </c>
      <c r="P70" s="236">
        <v>0</v>
      </c>
    </row>
    <row r="71" spans="1:16" s="36" customFormat="1">
      <c r="A71" s="43"/>
      <c r="B71" s="33"/>
      <c r="C71" s="51"/>
      <c r="D71" s="169"/>
      <c r="E71" s="170"/>
      <c r="F71" s="171"/>
      <c r="G71" s="172"/>
      <c r="H71" s="173"/>
      <c r="I71" s="174"/>
      <c r="J71" s="175"/>
      <c r="K71" s="169"/>
      <c r="L71" s="41"/>
      <c r="M71" s="35"/>
      <c r="N71" s="41"/>
      <c r="O71" s="169"/>
      <c r="P71" s="235"/>
    </row>
    <row r="72" spans="1:16">
      <c r="A72" s="43"/>
      <c r="B72" s="37"/>
      <c r="C72" s="42" t="s">
        <v>24</v>
      </c>
      <c r="D72" s="190">
        <v>0</v>
      </c>
      <c r="E72" s="183"/>
      <c r="F72" s="184"/>
      <c r="G72" s="185"/>
      <c r="H72" s="186"/>
      <c r="I72" s="187"/>
      <c r="J72" s="188"/>
      <c r="K72" s="190">
        <v>0</v>
      </c>
      <c r="L72" s="4"/>
      <c r="M72" s="41"/>
      <c r="N72" s="4"/>
      <c r="O72" s="190">
        <v>0</v>
      </c>
      <c r="P72" s="236">
        <v>0</v>
      </c>
    </row>
    <row r="73" spans="1:16" s="36" customFormat="1">
      <c r="A73" s="43"/>
      <c r="B73" s="33"/>
      <c r="C73" s="51"/>
      <c r="D73" s="169"/>
      <c r="E73" s="170"/>
      <c r="F73" s="171"/>
      <c r="G73" s="172"/>
      <c r="H73" s="173"/>
      <c r="I73" s="174"/>
      <c r="J73" s="175"/>
      <c r="K73" s="169"/>
      <c r="L73" s="41"/>
      <c r="M73" s="35"/>
      <c r="N73" s="41"/>
      <c r="O73" s="169"/>
      <c r="P73" s="235"/>
    </row>
    <row r="74" spans="1:16">
      <c r="A74" s="43"/>
      <c r="B74" s="37"/>
      <c r="C74" s="42" t="s">
        <v>25</v>
      </c>
      <c r="D74" s="190"/>
      <c r="E74" s="183"/>
      <c r="F74" s="184"/>
      <c r="G74" s="185"/>
      <c r="H74" s="186"/>
      <c r="I74" s="187"/>
      <c r="J74" s="188"/>
      <c r="K74" s="190"/>
      <c r="L74" s="4"/>
      <c r="M74" s="41"/>
      <c r="N74" s="4"/>
      <c r="O74" s="190"/>
      <c r="P74" s="236"/>
    </row>
    <row r="75" spans="1:16">
      <c r="A75" s="43"/>
      <c r="B75" s="39"/>
      <c r="C75" s="40"/>
      <c r="D75" s="182">
        <v>0</v>
      </c>
      <c r="E75" s="208" t="s">
        <v>38</v>
      </c>
      <c r="F75" s="209" t="s">
        <v>38</v>
      </c>
      <c r="G75" s="210" t="s">
        <v>38</v>
      </c>
      <c r="H75" s="211" t="s">
        <v>38</v>
      </c>
      <c r="I75" s="212" t="s">
        <v>38</v>
      </c>
      <c r="J75" s="213" t="s">
        <v>38</v>
      </c>
      <c r="K75" s="169">
        <v>0</v>
      </c>
      <c r="L75" s="4"/>
      <c r="M75" s="35"/>
      <c r="N75" s="4"/>
      <c r="O75" s="169">
        <v>0</v>
      </c>
      <c r="P75" s="235">
        <v>0</v>
      </c>
    </row>
    <row r="76" spans="1:16">
      <c r="A76" s="43"/>
      <c r="B76" s="37"/>
      <c r="C76" s="42" t="s">
        <v>26</v>
      </c>
      <c r="D76" s="190"/>
      <c r="E76" s="183"/>
      <c r="F76" s="184"/>
      <c r="G76" s="185"/>
      <c r="H76" s="186"/>
      <c r="I76" s="187"/>
      <c r="J76" s="188"/>
      <c r="K76" s="190"/>
      <c r="L76" s="4"/>
      <c r="M76" s="41"/>
      <c r="N76" s="4"/>
      <c r="O76" s="190"/>
      <c r="P76" s="236"/>
    </row>
    <row r="77" spans="1:16">
      <c r="A77" s="43"/>
      <c r="B77" s="39"/>
      <c r="C77" s="40"/>
      <c r="D77" s="169">
        <v>0</v>
      </c>
      <c r="E77" s="170"/>
      <c r="F77" s="171"/>
      <c r="G77" s="172"/>
      <c r="H77" s="173"/>
      <c r="I77" s="174"/>
      <c r="J77" s="175"/>
      <c r="K77" s="169">
        <v>0</v>
      </c>
      <c r="L77" s="4"/>
      <c r="M77" s="35"/>
      <c r="N77" s="4"/>
      <c r="O77" s="169">
        <v>0</v>
      </c>
      <c r="P77" s="235">
        <v>0</v>
      </c>
    </row>
    <row r="78" spans="1:16">
      <c r="A78" s="43"/>
      <c r="B78" s="37"/>
      <c r="C78" s="42" t="s">
        <v>27</v>
      </c>
      <c r="D78" s="190"/>
      <c r="E78" s="183"/>
      <c r="F78" s="184"/>
      <c r="G78" s="185"/>
      <c r="H78" s="186"/>
      <c r="I78" s="187"/>
      <c r="J78" s="188"/>
      <c r="K78" s="190"/>
      <c r="L78" s="4"/>
      <c r="M78" s="35"/>
      <c r="N78" s="4"/>
      <c r="O78" s="190"/>
      <c r="P78" s="236"/>
    </row>
    <row r="79" spans="1:16">
      <c r="A79" s="43"/>
      <c r="B79" s="39"/>
      <c r="C79" s="40"/>
      <c r="D79" s="169">
        <v>0</v>
      </c>
      <c r="E79" s="170"/>
      <c r="F79" s="171"/>
      <c r="G79" s="172"/>
      <c r="H79" s="173"/>
      <c r="I79" s="174"/>
      <c r="J79" s="175"/>
      <c r="K79" s="169">
        <v>0</v>
      </c>
      <c r="L79" s="214"/>
      <c r="M79" s="152"/>
      <c r="N79" s="214"/>
      <c r="O79" s="169">
        <v>0</v>
      </c>
      <c r="P79" s="235">
        <v>0</v>
      </c>
    </row>
    <row r="80" spans="1:16">
      <c r="A80" s="43"/>
      <c r="B80" s="37"/>
      <c r="C80" s="42" t="s">
        <v>27</v>
      </c>
      <c r="D80" s="190"/>
      <c r="E80" s="183"/>
      <c r="F80" s="184"/>
      <c r="G80" s="185"/>
      <c r="H80" s="186"/>
      <c r="I80" s="187"/>
      <c r="J80" s="188"/>
      <c r="K80" s="190"/>
      <c r="L80" s="4"/>
      <c r="M80" s="41"/>
      <c r="N80" s="4"/>
      <c r="O80" s="190"/>
      <c r="P80" s="236"/>
    </row>
    <row r="81" spans="1:16" s="36" customFormat="1" ht="13.5" thickBot="1">
      <c r="A81" s="43"/>
      <c r="B81" s="33"/>
      <c r="C81" s="40"/>
      <c r="D81" s="169">
        <v>0</v>
      </c>
      <c r="E81" s="183"/>
      <c r="F81" s="184"/>
      <c r="G81" s="185"/>
      <c r="H81" s="186"/>
      <c r="I81" s="187"/>
      <c r="J81" s="188"/>
      <c r="K81" s="215">
        <v>0</v>
      </c>
      <c r="L81" s="41"/>
      <c r="M81" s="35"/>
      <c r="N81" s="41"/>
      <c r="O81" s="215">
        <v>0</v>
      </c>
      <c r="P81" s="246">
        <v>0</v>
      </c>
    </row>
    <row r="82" spans="1:16" s="5" customFormat="1" ht="14.25" thickTop="1" thickBot="1">
      <c r="A82" s="43"/>
      <c r="B82" s="61" t="s">
        <v>30</v>
      </c>
      <c r="C82" s="47" t="s">
        <v>29</v>
      </c>
      <c r="D82" s="83">
        <f>SUM(D60:D81)</f>
        <v>60690</v>
      </c>
      <c r="E82" s="98">
        <f t="shared" ref="E82:J82" si="1">SUM(E64:E81)</f>
        <v>0</v>
      </c>
      <c r="F82" s="103">
        <f t="shared" si="1"/>
        <v>0</v>
      </c>
      <c r="G82" s="88">
        <f t="shared" si="1"/>
        <v>0</v>
      </c>
      <c r="H82" s="146">
        <f t="shared" si="1"/>
        <v>0</v>
      </c>
      <c r="I82" s="108">
        <f t="shared" si="1"/>
        <v>0</v>
      </c>
      <c r="J82" s="93">
        <f t="shared" si="1"/>
        <v>0</v>
      </c>
      <c r="K82" s="65">
        <f>SUM(K60:K81)</f>
        <v>37256.44</v>
      </c>
      <c r="L82" s="4"/>
      <c r="M82" s="63">
        <v>0</v>
      </c>
      <c r="N82" s="4"/>
      <c r="O82" s="65">
        <f>SUM(O60:O81)</f>
        <v>37256.44</v>
      </c>
      <c r="P82" s="247">
        <f>SUM(P60:P81)</f>
        <v>0</v>
      </c>
    </row>
    <row r="83" spans="1:16" ht="14.25" thickTop="1" thickBot="1">
      <c r="A83" s="43"/>
      <c r="B83" s="121" t="s">
        <v>44</v>
      </c>
      <c r="C83" s="66" t="s">
        <v>65</v>
      </c>
      <c r="D83" s="84">
        <v>0</v>
      </c>
      <c r="E83" s="99">
        <f t="shared" ref="E83:J83" si="2">SUM(E19,E23,E58,E82)*5%</f>
        <v>207.5</v>
      </c>
      <c r="F83" s="104">
        <f t="shared" si="2"/>
        <v>440.20000000000005</v>
      </c>
      <c r="G83" s="89">
        <f t="shared" si="2"/>
        <v>458.35</v>
      </c>
      <c r="H83" s="148">
        <f t="shared" si="2"/>
        <v>236.85000000000002</v>
      </c>
      <c r="I83" s="109">
        <f t="shared" si="2"/>
        <v>41.25</v>
      </c>
      <c r="J83" s="94">
        <f t="shared" si="2"/>
        <v>304.2</v>
      </c>
      <c r="K83" s="267">
        <v>0</v>
      </c>
      <c r="L83" s="31"/>
      <c r="M83" s="35"/>
      <c r="N83" s="31"/>
      <c r="O83" s="41">
        <v>0</v>
      </c>
      <c r="P83" s="248"/>
    </row>
    <row r="84" spans="1:16" s="68" customFormat="1" ht="17.25" thickTop="1" thickBot="1">
      <c r="A84" s="43"/>
      <c r="B84" s="61" t="s">
        <v>45</v>
      </c>
      <c r="C84" s="67" t="s">
        <v>31</v>
      </c>
      <c r="D84" s="83">
        <f t="shared" ref="D84:J84" si="3">D83+D82+D58+D23+D19</f>
        <v>148888</v>
      </c>
      <c r="E84" s="98">
        <f t="shared" si="3"/>
        <v>4357.5</v>
      </c>
      <c r="F84" s="103">
        <f t="shared" si="3"/>
        <v>9244.2000000000007</v>
      </c>
      <c r="G84" s="88">
        <f t="shared" si="3"/>
        <v>9625.35</v>
      </c>
      <c r="H84" s="146">
        <f t="shared" si="3"/>
        <v>4973.8500000000004</v>
      </c>
      <c r="I84" s="108">
        <f t="shared" si="3"/>
        <v>866.25</v>
      </c>
      <c r="J84" s="93">
        <f t="shared" si="3"/>
        <v>6388.2</v>
      </c>
      <c r="K84" s="65">
        <f>K19+K23+K58+K82</f>
        <v>121556.33</v>
      </c>
      <c r="L84" s="62"/>
      <c r="M84" s="49">
        <f>M19+M82+M83+M58</f>
        <v>0</v>
      </c>
      <c r="N84" s="62"/>
      <c r="O84" s="65">
        <f>O19+O23+O58+O82+O83</f>
        <v>121556.44</v>
      </c>
      <c r="P84" s="247">
        <f>P19+P23+P58+P82</f>
        <v>0</v>
      </c>
    </row>
    <row r="85" spans="1:16" ht="5.25" customHeight="1" thickTop="1">
      <c r="A85" s="43"/>
      <c r="B85" s="69"/>
      <c r="C85" s="69"/>
      <c r="D85" s="70"/>
      <c r="E85" s="70"/>
      <c r="F85" s="70"/>
      <c r="G85" s="70"/>
      <c r="H85" s="70"/>
      <c r="I85" s="70"/>
      <c r="J85" s="70"/>
      <c r="K85" s="71"/>
      <c r="L85" s="31"/>
      <c r="M85" s="41"/>
      <c r="N85" s="31"/>
      <c r="P85" s="31"/>
    </row>
    <row r="86" spans="1:16" ht="9" hidden="1" customHeight="1">
      <c r="A86" s="43"/>
      <c r="B86" s="69"/>
      <c r="C86" s="69"/>
      <c r="D86" s="71"/>
      <c r="E86" s="71"/>
      <c r="F86" s="71"/>
      <c r="G86" s="71"/>
      <c r="H86" s="71"/>
      <c r="I86" s="71"/>
      <c r="J86" s="71"/>
      <c r="K86" s="72"/>
      <c r="L86" s="31"/>
      <c r="N86" s="31"/>
      <c r="P86" s="31"/>
    </row>
    <row r="87" spans="1:16">
      <c r="A87" s="43"/>
      <c r="B87" s="69"/>
      <c r="C87" s="69"/>
      <c r="D87" s="71"/>
      <c r="E87" s="71"/>
      <c r="F87" s="71"/>
      <c r="G87" s="71"/>
      <c r="H87" s="71"/>
      <c r="I87" s="71"/>
      <c r="J87" s="71"/>
      <c r="L87" s="31"/>
      <c r="N87" s="31"/>
      <c r="P87" s="31"/>
    </row>
    <row r="88" spans="1:16" ht="4.5" customHeight="1">
      <c r="A88" s="43"/>
      <c r="B88" s="69"/>
      <c r="C88" s="69"/>
      <c r="D88" s="71"/>
      <c r="E88" s="71"/>
      <c r="F88" s="71"/>
      <c r="G88" s="71"/>
      <c r="H88" s="71"/>
      <c r="I88" s="71"/>
      <c r="J88" s="71"/>
      <c r="K88" s="71"/>
      <c r="L88" s="31"/>
      <c r="N88" s="31"/>
      <c r="P88" s="31"/>
    </row>
    <row r="89" spans="1:16">
      <c r="A89" s="43"/>
      <c r="B89" s="73"/>
      <c r="C89" s="225" t="s">
        <v>32</v>
      </c>
      <c r="D89" s="227">
        <f>D84</f>
        <v>148888</v>
      </c>
      <c r="E89" s="78"/>
      <c r="F89" s="78"/>
      <c r="G89" s="78"/>
      <c r="H89" s="78"/>
      <c r="I89" s="78"/>
      <c r="J89" s="78"/>
      <c r="K89" s="71"/>
      <c r="L89" s="31"/>
      <c r="N89" s="31"/>
      <c r="P89" s="31"/>
    </row>
    <row r="90" spans="1:16" ht="12.75" customHeight="1">
      <c r="A90" s="43"/>
      <c r="B90" s="69"/>
      <c r="C90" s="69"/>
      <c r="D90" s="71"/>
      <c r="E90" s="71"/>
      <c r="F90" s="71"/>
      <c r="G90" s="71"/>
      <c r="H90" s="71"/>
      <c r="I90" s="71"/>
      <c r="J90" s="71"/>
      <c r="K90" s="71"/>
      <c r="L90" s="31"/>
      <c r="N90" s="31"/>
      <c r="P90" s="31"/>
    </row>
    <row r="91" spans="1:16">
      <c r="A91" s="43"/>
      <c r="B91" s="69"/>
      <c r="C91" s="226" t="s">
        <v>57</v>
      </c>
      <c r="D91" s="228">
        <f>K84</f>
        <v>121556.33</v>
      </c>
      <c r="E91" s="31"/>
      <c r="F91" s="31"/>
      <c r="G91" s="31"/>
      <c r="H91" s="31"/>
      <c r="I91" s="31"/>
      <c r="J91" s="75"/>
      <c r="K91" s="30"/>
      <c r="L91" s="74"/>
      <c r="M91" s="75"/>
      <c r="N91" s="75"/>
      <c r="O91" s="75"/>
      <c r="P91" s="75"/>
    </row>
    <row r="92" spans="1:16">
      <c r="A92" s="43"/>
      <c r="B92" s="69"/>
      <c r="C92" s="69"/>
      <c r="D92" s="76"/>
      <c r="E92" s="76"/>
      <c r="F92" s="76"/>
      <c r="G92" s="76"/>
      <c r="H92" s="76"/>
      <c r="I92" s="76"/>
      <c r="J92" s="130"/>
      <c r="K92" s="30"/>
      <c r="L92" s="75"/>
      <c r="M92" s="131"/>
      <c r="N92" s="75"/>
      <c r="O92" s="75"/>
      <c r="P92" s="75"/>
    </row>
    <row r="93" spans="1:16">
      <c r="A93" s="127"/>
      <c r="B93" s="128"/>
      <c r="C93" s="225" t="s">
        <v>59</v>
      </c>
      <c r="D93" s="227">
        <f>D89-D91</f>
        <v>27331.67</v>
      </c>
      <c r="E93" s="78"/>
      <c r="F93" s="78"/>
      <c r="G93" s="78"/>
      <c r="H93" s="78"/>
      <c r="I93" s="78"/>
      <c r="J93" s="78"/>
      <c r="K93" s="30"/>
      <c r="L93" s="75"/>
      <c r="M93" s="131"/>
      <c r="N93" s="75"/>
      <c r="O93" s="75"/>
      <c r="P93" s="75"/>
    </row>
    <row r="94" spans="1:16">
      <c r="A94" s="127"/>
      <c r="B94" s="128"/>
      <c r="C94" s="128"/>
      <c r="D94" s="78"/>
      <c r="E94" s="78"/>
      <c r="F94" s="78"/>
      <c r="G94" s="78"/>
      <c r="H94" s="78"/>
      <c r="I94" s="78"/>
      <c r="J94" s="78"/>
      <c r="K94" s="30"/>
      <c r="L94" s="75"/>
      <c r="M94" s="131"/>
      <c r="N94" s="75"/>
      <c r="O94" s="75"/>
      <c r="P94" s="75"/>
    </row>
    <row r="95" spans="1:16">
      <c r="A95" s="127"/>
      <c r="B95" s="128"/>
      <c r="C95" s="225" t="s">
        <v>77</v>
      </c>
      <c r="D95" s="227">
        <f>P84</f>
        <v>0</v>
      </c>
      <c r="E95" s="78"/>
      <c r="F95" s="78"/>
      <c r="G95" s="78"/>
      <c r="H95" s="78"/>
      <c r="I95" s="78"/>
      <c r="J95" s="78"/>
      <c r="K95" s="30"/>
      <c r="L95" s="129"/>
      <c r="M95" s="131"/>
      <c r="N95" s="129"/>
      <c r="O95" s="75"/>
      <c r="P95" s="129"/>
    </row>
    <row r="96" spans="1:16">
      <c r="A96" s="127"/>
      <c r="B96" s="128"/>
      <c r="C96" s="128"/>
      <c r="D96" s="78"/>
      <c r="E96" s="78"/>
      <c r="F96" s="78"/>
      <c r="G96" s="78"/>
      <c r="H96" s="78"/>
      <c r="I96" s="78"/>
      <c r="J96" s="78"/>
      <c r="K96" s="30"/>
    </row>
    <row r="97" spans="1:13">
      <c r="A97" s="129"/>
      <c r="B97" s="128"/>
      <c r="C97" s="128"/>
      <c r="D97" s="128"/>
      <c r="E97" s="128"/>
      <c r="F97" s="128"/>
      <c r="G97" s="128"/>
      <c r="H97" s="128"/>
      <c r="I97" s="128"/>
      <c r="J97" s="128"/>
      <c r="K97" s="30"/>
    </row>
    <row r="98" spans="1:13">
      <c r="A98" s="129"/>
      <c r="B98" s="128"/>
      <c r="C98" s="128"/>
      <c r="D98" s="128"/>
      <c r="E98" s="128"/>
      <c r="F98" s="128"/>
      <c r="G98" s="128"/>
      <c r="H98" s="128"/>
      <c r="I98" s="128"/>
      <c r="J98" s="128"/>
      <c r="K98" s="30"/>
    </row>
    <row r="99" spans="1:13">
      <c r="B99" s="69"/>
      <c r="C99" s="69"/>
      <c r="D99" s="69"/>
      <c r="E99" s="69"/>
      <c r="F99" s="69"/>
      <c r="G99" s="69"/>
      <c r="H99" s="69"/>
      <c r="I99" s="69"/>
      <c r="J99" s="69"/>
      <c r="K99" s="71"/>
    </row>
    <row r="100" spans="1:13">
      <c r="B100" s="69"/>
      <c r="C100" s="69"/>
      <c r="D100" s="69"/>
      <c r="E100" s="69"/>
      <c r="F100" s="69"/>
      <c r="G100" s="69"/>
      <c r="H100" s="69"/>
      <c r="I100" s="69"/>
      <c r="J100" s="69"/>
      <c r="K100" s="71"/>
    </row>
    <row r="101" spans="1:13">
      <c r="B101" s="69"/>
      <c r="C101" s="69"/>
      <c r="D101" s="69"/>
      <c r="E101" s="69"/>
      <c r="F101" s="69"/>
      <c r="G101" s="69"/>
      <c r="H101" s="69"/>
      <c r="I101" s="69"/>
      <c r="J101" s="69"/>
      <c r="K101" s="71"/>
    </row>
    <row r="102" spans="1:13">
      <c r="M102" s="4" t="s">
        <v>33</v>
      </c>
    </row>
  </sheetData>
  <printOptions horizontalCentered="1"/>
  <pageMargins left="0.39370078740157483" right="0.39370078740157483" top="0.19685039370078741" bottom="0.19685039370078741" header="0.51181102362204722" footer="0.27559055118110237"/>
  <pageSetup paperSize="8" scale="95" orientation="portrait" cellComments="asDisplayed" r:id="rId1"/>
  <headerFooter alignWithMargins="0">
    <oddFooter>&amp;R&amp;F&amp;A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Costs</vt:lpstr>
      <vt:lpstr>Furniture and Fittings</vt:lpstr>
      <vt:lpstr>'Furniture and Fittings'!Print_Area</vt:lpstr>
      <vt:lpstr>'Project Costs'!Print_Area</vt:lpstr>
    </vt:vector>
  </TitlesOfParts>
  <Company>Ridge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Ridge</dc:creator>
  <cp:lastModifiedBy>vks98trc</cp:lastModifiedBy>
  <cp:lastPrinted>2009-08-25T17:27:54Z</cp:lastPrinted>
  <dcterms:created xsi:type="dcterms:W3CDTF">2000-01-24T12:22:21Z</dcterms:created>
  <dcterms:modified xsi:type="dcterms:W3CDTF">2010-07-01T10:23:20Z</dcterms:modified>
</cp:coreProperties>
</file>